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01916\Desktop\Sistema de Gestión de Calidad ByCENED\Modificaciones SGC\Riesgos (listo)\"/>
    </mc:Choice>
  </mc:AlternateContent>
  <bookViews>
    <workbookView xWindow="0" yWindow="0" windowWidth="28800" windowHeight="12315"/>
  </bookViews>
  <sheets>
    <sheet name="Instructivo de llenado ByCENED" sheetId="5" r:id="rId1"/>
    <sheet name="Instructivo de llenado" sheetId="3" state="hidden" r:id="rId2"/>
    <sheet name="Información General" sheetId="1" r:id="rId3"/>
    <sheet name="Matriz de riesgos" sheetId="2" r:id="rId4"/>
    <sheet name="Mapa de Riesgos" sheetId="4" r:id="rId5"/>
  </sheets>
  <externalReferences>
    <externalReference r:id="rId6"/>
    <externalReference r:id="rId7"/>
    <externalReference r:id="rId8"/>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4" l="1"/>
  <c r="A21" i="4"/>
  <c r="A20" i="4"/>
  <c r="A19" i="4"/>
  <c r="A18" i="4"/>
  <c r="A17" i="4"/>
  <c r="E22" i="4" l="1"/>
  <c r="D22" i="4"/>
  <c r="C22" i="4"/>
  <c r="B22" i="4"/>
  <c r="E21" i="4"/>
  <c r="D21" i="4"/>
  <c r="C21" i="4"/>
  <c r="B21" i="4"/>
  <c r="E20" i="4"/>
  <c r="D20" i="4"/>
  <c r="C20" i="4"/>
  <c r="B20" i="4"/>
  <c r="E19" i="4"/>
  <c r="D19" i="4"/>
  <c r="E18" i="4"/>
  <c r="C19" i="4"/>
  <c r="B19" i="4"/>
  <c r="D18" i="4"/>
  <c r="C18" i="4"/>
  <c r="B18" i="4"/>
  <c r="E17" i="4"/>
  <c r="D17" i="4"/>
  <c r="C17" i="4"/>
  <c r="B17" i="4"/>
  <c r="E16" i="4"/>
  <c r="D16" i="4"/>
  <c r="C16" i="4"/>
  <c r="D35" i="4" l="1"/>
  <c r="K34" i="4"/>
  <c r="E34" i="4"/>
  <c r="D34" i="4"/>
  <c r="C34" i="4"/>
  <c r="E33" i="4"/>
  <c r="D33" i="4"/>
  <c r="C33" i="4"/>
  <c r="F32" i="4"/>
  <c r="E32" i="4"/>
  <c r="D32" i="4"/>
  <c r="C32" i="4"/>
  <c r="E31" i="4"/>
  <c r="D31" i="4"/>
  <c r="C31" i="4"/>
  <c r="E30" i="4"/>
  <c r="D30" i="4"/>
  <c r="C30" i="4"/>
  <c r="K29" i="4"/>
  <c r="E29" i="4"/>
  <c r="D29" i="4"/>
  <c r="C29" i="4"/>
  <c r="E28" i="4"/>
  <c r="D28" i="4"/>
  <c r="C28" i="4"/>
  <c r="E27" i="4"/>
  <c r="D27" i="4"/>
  <c r="C27" i="4"/>
  <c r="E26" i="4"/>
  <c r="D26" i="4"/>
  <c r="C26" i="4"/>
  <c r="E25" i="4"/>
  <c r="D25" i="4"/>
  <c r="C25" i="4"/>
  <c r="E24" i="4"/>
  <c r="D24" i="4"/>
  <c r="C24" i="4"/>
  <c r="B16" i="4"/>
  <c r="A16" i="4"/>
  <c r="E15" i="4"/>
  <c r="D15" i="4"/>
  <c r="C15" i="4"/>
  <c r="B15" i="4"/>
  <c r="A15" i="4"/>
  <c r="D10" i="4"/>
  <c r="A7" i="4"/>
  <c r="AB227" i="2"/>
  <c r="AC227" i="2" s="1"/>
  <c r="AB226" i="2"/>
  <c r="AC226" i="2" s="1"/>
  <c r="AB225" i="2"/>
  <c r="AC225" i="2" s="1"/>
  <c r="AB224" i="2"/>
  <c r="AC224" i="2" s="1"/>
  <c r="AB223" i="2"/>
  <c r="AC223" i="2" s="1"/>
  <c r="T223" i="2"/>
  <c r="AB222" i="2"/>
  <c r="AC222" i="2" s="1"/>
  <c r="AB221" i="2"/>
  <c r="AC221" i="2" s="1"/>
  <c r="AB220" i="2"/>
  <c r="AC220" i="2" s="1"/>
  <c r="AB219" i="2"/>
  <c r="AC219" i="2" s="1"/>
  <c r="AB218" i="2"/>
  <c r="AC218" i="2" s="1"/>
  <c r="T218" i="2"/>
  <c r="AB217" i="2"/>
  <c r="AC217" i="2" s="1"/>
  <c r="AB216" i="2"/>
  <c r="AC216" i="2" s="1"/>
  <c r="AB215" i="2"/>
  <c r="AC215" i="2" s="1"/>
  <c r="AB214" i="2"/>
  <c r="AC214" i="2" s="1"/>
  <c r="AB213" i="2"/>
  <c r="AC213" i="2" s="1"/>
  <c r="T213" i="2"/>
  <c r="AB212" i="2"/>
  <c r="AC212" i="2" s="1"/>
  <c r="AB211" i="2"/>
  <c r="AC211" i="2" s="1"/>
  <c r="AB210" i="2"/>
  <c r="AC210" i="2" s="1"/>
  <c r="AB209" i="2"/>
  <c r="AC209" i="2" s="1"/>
  <c r="AB208" i="2"/>
  <c r="AC208" i="2" s="1"/>
  <c r="T208" i="2"/>
  <c r="AB207" i="2"/>
  <c r="AC207" i="2" s="1"/>
  <c r="AB206" i="2"/>
  <c r="AC206" i="2" s="1"/>
  <c r="AB205" i="2"/>
  <c r="AC205" i="2" s="1"/>
  <c r="AB204" i="2"/>
  <c r="AC204" i="2" s="1"/>
  <c r="AQ203" i="2"/>
  <c r="AP203" i="2"/>
  <c r="AO203" i="2"/>
  <c r="AN203" i="2"/>
  <c r="AB203" i="2"/>
  <c r="AC203" i="2" s="1"/>
  <c r="AD203" i="2" s="1"/>
  <c r="T203" i="2"/>
  <c r="AB202" i="2"/>
  <c r="AC202" i="2" s="1"/>
  <c r="AB201" i="2"/>
  <c r="AC201" i="2" s="1"/>
  <c r="AB200" i="2"/>
  <c r="AC200" i="2" s="1"/>
  <c r="AB199" i="2"/>
  <c r="AC199" i="2" s="1"/>
  <c r="AB198" i="2"/>
  <c r="AC198" i="2" s="1"/>
  <c r="T198" i="2"/>
  <c r="AB197" i="2"/>
  <c r="AC197" i="2" s="1"/>
  <c r="AB196" i="2"/>
  <c r="AC196" i="2" s="1"/>
  <c r="AB195" i="2"/>
  <c r="AC195" i="2" s="1"/>
  <c r="AB194" i="2"/>
  <c r="AC194" i="2" s="1"/>
  <c r="AB193" i="2"/>
  <c r="AC193" i="2" s="1"/>
  <c r="T193" i="2"/>
  <c r="AB192" i="2"/>
  <c r="AC192" i="2" s="1"/>
  <c r="AB191" i="2"/>
  <c r="AC191" i="2" s="1"/>
  <c r="AB190" i="2"/>
  <c r="AC190" i="2" s="1"/>
  <c r="AB189" i="2"/>
  <c r="AC189" i="2" s="1"/>
  <c r="AB188" i="2"/>
  <c r="AC188" i="2" s="1"/>
  <c r="T188" i="2"/>
  <c r="AB187" i="2"/>
  <c r="AC187" i="2" s="1"/>
  <c r="AB186" i="2"/>
  <c r="AC186" i="2" s="1"/>
  <c r="AB185" i="2"/>
  <c r="AC185" i="2" s="1"/>
  <c r="AB184" i="2"/>
  <c r="AC184" i="2" s="1"/>
  <c r="AB183" i="2"/>
  <c r="AC183" i="2" s="1"/>
  <c r="T183" i="2"/>
  <c r="AB182" i="2"/>
  <c r="AC182" i="2" s="1"/>
  <c r="AB181" i="2"/>
  <c r="AC181" i="2" s="1"/>
  <c r="AB180" i="2"/>
  <c r="AC180" i="2" s="1"/>
  <c r="AB179" i="2"/>
  <c r="AC179" i="2" s="1"/>
  <c r="AQ178" i="2"/>
  <c r="AP178" i="2"/>
  <c r="AO178" i="2"/>
  <c r="AN178" i="2"/>
  <c r="AB178" i="2"/>
  <c r="AC178" i="2" s="1"/>
  <c r="AD178" i="2" s="1"/>
  <c r="T178" i="2"/>
  <c r="AB177" i="2"/>
  <c r="AC177" i="2" s="1"/>
  <c r="AB176" i="2"/>
  <c r="AC176" i="2" s="1"/>
  <c r="AB175" i="2"/>
  <c r="AC175" i="2" s="1"/>
  <c r="AB174" i="2"/>
  <c r="AC174" i="2" s="1"/>
  <c r="AB173" i="2"/>
  <c r="AC173" i="2" s="1"/>
  <c r="T173" i="2"/>
  <c r="AB172" i="2"/>
  <c r="AC172" i="2" s="1"/>
  <c r="AB171" i="2"/>
  <c r="AC171" i="2" s="1"/>
  <c r="AB170" i="2"/>
  <c r="AC170" i="2" s="1"/>
  <c r="AB169" i="2"/>
  <c r="AC169" i="2" s="1"/>
  <c r="AB168" i="2"/>
  <c r="AC168" i="2" s="1"/>
  <c r="T168" i="2"/>
  <c r="AB167" i="2"/>
  <c r="AC167" i="2" s="1"/>
  <c r="AB166" i="2"/>
  <c r="AC166" i="2" s="1"/>
  <c r="AB165" i="2"/>
  <c r="AC165" i="2" s="1"/>
  <c r="AB164" i="2"/>
  <c r="AC164" i="2" s="1"/>
  <c r="AB163" i="2"/>
  <c r="AC163" i="2" s="1"/>
  <c r="T163" i="2"/>
  <c r="AB162" i="2"/>
  <c r="AC162" i="2" s="1"/>
  <c r="AB161" i="2"/>
  <c r="AC161" i="2" s="1"/>
  <c r="AB160" i="2"/>
  <c r="AC160" i="2" s="1"/>
  <c r="AB159" i="2"/>
  <c r="AC159" i="2" s="1"/>
  <c r="AB158" i="2"/>
  <c r="AC158" i="2" s="1"/>
  <c r="T158" i="2"/>
  <c r="AB157" i="2"/>
  <c r="AC157" i="2" s="1"/>
  <c r="AB156" i="2"/>
  <c r="AC156" i="2" s="1"/>
  <c r="AB155" i="2"/>
  <c r="AC155" i="2" s="1"/>
  <c r="AB154" i="2"/>
  <c r="AC154" i="2" s="1"/>
  <c r="AQ153" i="2"/>
  <c r="AP153" i="2"/>
  <c r="AO153" i="2"/>
  <c r="AN153" i="2"/>
  <c r="AB153" i="2"/>
  <c r="AC153" i="2" s="1"/>
  <c r="AD153" i="2" s="1"/>
  <c r="T153" i="2"/>
  <c r="Q153" i="2"/>
  <c r="AB152" i="2"/>
  <c r="AC152" i="2" s="1"/>
  <c r="AB151" i="2"/>
  <c r="AC151" i="2" s="1"/>
  <c r="AB150" i="2"/>
  <c r="AC150" i="2" s="1"/>
  <c r="AB149" i="2"/>
  <c r="AC149" i="2" s="1"/>
  <c r="AB148" i="2"/>
  <c r="AC148" i="2" s="1"/>
  <c r="T148" i="2"/>
  <c r="AB147" i="2"/>
  <c r="AC147" i="2" s="1"/>
  <c r="AB146" i="2"/>
  <c r="AC146" i="2" s="1"/>
  <c r="AB145" i="2"/>
  <c r="AC145" i="2" s="1"/>
  <c r="AB144" i="2"/>
  <c r="AC144" i="2" s="1"/>
  <c r="AB143" i="2"/>
  <c r="AC143" i="2" s="1"/>
  <c r="T143" i="2"/>
  <c r="AB142" i="2"/>
  <c r="AC142" i="2" s="1"/>
  <c r="AB141" i="2"/>
  <c r="AC141" i="2" s="1"/>
  <c r="AB140" i="2"/>
  <c r="AC140" i="2" s="1"/>
  <c r="AB139" i="2"/>
  <c r="AC139" i="2" s="1"/>
  <c r="AB138" i="2"/>
  <c r="AC138" i="2" s="1"/>
  <c r="T138" i="2"/>
  <c r="AB137" i="2"/>
  <c r="AC137" i="2" s="1"/>
  <c r="AB136" i="2"/>
  <c r="AC136" i="2" s="1"/>
  <c r="AB135" i="2"/>
  <c r="AC135" i="2" s="1"/>
  <c r="AB134" i="2"/>
  <c r="AC134" i="2" s="1"/>
  <c r="AB133" i="2"/>
  <c r="AC133" i="2" s="1"/>
  <c r="T133" i="2"/>
  <c r="AB132" i="2"/>
  <c r="AC132" i="2" s="1"/>
  <c r="AB131" i="2"/>
  <c r="AC131" i="2" s="1"/>
  <c r="AB130" i="2"/>
  <c r="AC130" i="2" s="1"/>
  <c r="AB129" i="2"/>
  <c r="AC129" i="2" s="1"/>
  <c r="AQ128" i="2"/>
  <c r="AP128" i="2"/>
  <c r="AO128" i="2"/>
  <c r="AN128" i="2"/>
  <c r="AB128" i="2"/>
  <c r="AC128" i="2" s="1"/>
  <c r="AD128" i="2" s="1"/>
  <c r="T128" i="2"/>
  <c r="Q128" i="2"/>
  <c r="AB127" i="2"/>
  <c r="AC127" i="2" s="1"/>
  <c r="AB126" i="2"/>
  <c r="AC126" i="2" s="1"/>
  <c r="AB125" i="2"/>
  <c r="AC125" i="2" s="1"/>
  <c r="AB124" i="2"/>
  <c r="AC124" i="2" s="1"/>
  <c r="AB123" i="2"/>
  <c r="AC123" i="2" s="1"/>
  <c r="T123" i="2"/>
  <c r="AB122" i="2"/>
  <c r="AC122" i="2" s="1"/>
  <c r="AB121" i="2"/>
  <c r="AC121" i="2" s="1"/>
  <c r="AB120" i="2"/>
  <c r="AC120" i="2" s="1"/>
  <c r="AB119" i="2"/>
  <c r="AC119" i="2" s="1"/>
  <c r="AB118" i="2"/>
  <c r="AC118" i="2" s="1"/>
  <c r="T118" i="2"/>
  <c r="AB117" i="2"/>
  <c r="AC117" i="2" s="1"/>
  <c r="AB116" i="2"/>
  <c r="AC116" i="2" s="1"/>
  <c r="AB115" i="2"/>
  <c r="AC115" i="2" s="1"/>
  <c r="AB114" i="2"/>
  <c r="AC114" i="2" s="1"/>
  <c r="AB113" i="2"/>
  <c r="AC113" i="2" s="1"/>
  <c r="T113" i="2"/>
  <c r="AB112" i="2"/>
  <c r="AC112" i="2" s="1"/>
  <c r="AB111" i="2"/>
  <c r="AC111" i="2" s="1"/>
  <c r="AB110" i="2"/>
  <c r="AC110" i="2" s="1"/>
  <c r="AB109" i="2"/>
  <c r="AC109" i="2" s="1"/>
  <c r="AB108" i="2"/>
  <c r="AC108" i="2" s="1"/>
  <c r="T108" i="2"/>
  <c r="AB107" i="2"/>
  <c r="AC107" i="2" s="1"/>
  <c r="AB106" i="2"/>
  <c r="AC106" i="2" s="1"/>
  <c r="AB105" i="2"/>
  <c r="AC105" i="2" s="1"/>
  <c r="AB104" i="2"/>
  <c r="AC104" i="2" s="1"/>
  <c r="AQ103" i="2"/>
  <c r="AP103" i="2"/>
  <c r="AO103" i="2"/>
  <c r="AN103" i="2"/>
  <c r="AB103" i="2"/>
  <c r="AC103" i="2" s="1"/>
  <c r="AD103" i="2" s="1"/>
  <c r="T103" i="2"/>
  <c r="S103" i="2"/>
  <c r="Q103" i="2"/>
  <c r="AB102" i="2"/>
  <c r="AC102" i="2" s="1"/>
  <c r="AB101" i="2"/>
  <c r="AC101" i="2" s="1"/>
  <c r="AB100" i="2"/>
  <c r="AC100" i="2" s="1"/>
  <c r="AB99" i="2"/>
  <c r="AC99" i="2" s="1"/>
  <c r="AB98" i="2"/>
  <c r="AC98" i="2" s="1"/>
  <c r="T98" i="2"/>
  <c r="AB97" i="2"/>
  <c r="AC97" i="2" s="1"/>
  <c r="AB96" i="2"/>
  <c r="AC96" i="2" s="1"/>
  <c r="AB95" i="2"/>
  <c r="AC95" i="2" s="1"/>
  <c r="AB94" i="2"/>
  <c r="AC94" i="2" s="1"/>
  <c r="AB93" i="2"/>
  <c r="AC93" i="2" s="1"/>
  <c r="T93" i="2"/>
  <c r="AB92" i="2"/>
  <c r="AC92" i="2" s="1"/>
  <c r="AB91" i="2"/>
  <c r="AC91" i="2" s="1"/>
  <c r="AB90" i="2"/>
  <c r="AC90" i="2" s="1"/>
  <c r="AB89" i="2"/>
  <c r="AC89" i="2" s="1"/>
  <c r="AB88" i="2"/>
  <c r="AC88" i="2" s="1"/>
  <c r="T88" i="2"/>
  <c r="AB87" i="2"/>
  <c r="AC87" i="2" s="1"/>
  <c r="AB86" i="2"/>
  <c r="AC86" i="2" s="1"/>
  <c r="AB85" i="2"/>
  <c r="AC85" i="2" s="1"/>
  <c r="AB84" i="2"/>
  <c r="AC84" i="2" s="1"/>
  <c r="AB83" i="2"/>
  <c r="AC83" i="2" s="1"/>
  <c r="T83" i="2"/>
  <c r="AB82" i="2"/>
  <c r="AC82" i="2" s="1"/>
  <c r="AB81" i="2"/>
  <c r="AC81" i="2" s="1"/>
  <c r="AB80" i="2"/>
  <c r="AC80" i="2" s="1"/>
  <c r="AB79" i="2"/>
  <c r="AC79" i="2" s="1"/>
  <c r="AQ78" i="2"/>
  <c r="AP78" i="2"/>
  <c r="AO78" i="2"/>
  <c r="AN78" i="2"/>
  <c r="AB78" i="2"/>
  <c r="AC78" i="2" s="1"/>
  <c r="AD78" i="2" s="1"/>
  <c r="T78" i="2"/>
  <c r="S78" i="2"/>
  <c r="Q78" i="2"/>
  <c r="AB77" i="2"/>
  <c r="AC77" i="2" s="1"/>
  <c r="AB76" i="2"/>
  <c r="AC76" i="2" s="1"/>
  <c r="AB75" i="2"/>
  <c r="AC75" i="2" s="1"/>
  <c r="AB74" i="2"/>
  <c r="AC74" i="2" s="1"/>
  <c r="AB73" i="2"/>
  <c r="AC73" i="2" s="1"/>
  <c r="T73" i="2"/>
  <c r="AB72" i="2"/>
  <c r="AC72" i="2" s="1"/>
  <c r="AB71" i="2"/>
  <c r="AC71" i="2" s="1"/>
  <c r="AB70" i="2"/>
  <c r="AC70" i="2" s="1"/>
  <c r="AB69" i="2"/>
  <c r="AC69" i="2" s="1"/>
  <c r="AB68" i="2"/>
  <c r="AC68" i="2" s="1"/>
  <c r="T68" i="2"/>
  <c r="AB67" i="2"/>
  <c r="AC67" i="2" s="1"/>
  <c r="AB66" i="2"/>
  <c r="AC66" i="2" s="1"/>
  <c r="AB65" i="2"/>
  <c r="AC65" i="2" s="1"/>
  <c r="AB64" i="2"/>
  <c r="AC64" i="2" s="1"/>
  <c r="AB63" i="2"/>
  <c r="AC63" i="2" s="1"/>
  <c r="T63" i="2"/>
  <c r="AB62" i="2"/>
  <c r="AC62" i="2" s="1"/>
  <c r="AB61" i="2"/>
  <c r="AC61" i="2" s="1"/>
  <c r="AB60" i="2"/>
  <c r="AC60" i="2" s="1"/>
  <c r="AB59" i="2"/>
  <c r="AC59" i="2" s="1"/>
  <c r="AB58" i="2"/>
  <c r="AC58" i="2" s="1"/>
  <c r="T58" i="2"/>
  <c r="AB57" i="2"/>
  <c r="AC57" i="2" s="1"/>
  <c r="AB56" i="2"/>
  <c r="AC56" i="2" s="1"/>
  <c r="AB55" i="2"/>
  <c r="AC55" i="2" s="1"/>
  <c r="AB54" i="2"/>
  <c r="AC54" i="2" s="1"/>
  <c r="AQ53" i="2"/>
  <c r="AP53" i="2"/>
  <c r="AO53" i="2"/>
  <c r="AN53" i="2"/>
  <c r="AF53" i="2"/>
  <c r="AE53" i="2"/>
  <c r="AB53" i="2"/>
  <c r="AC53" i="2" s="1"/>
  <c r="AD53" i="2" s="1"/>
  <c r="T53" i="2"/>
  <c r="S53" i="2"/>
  <c r="Q53" i="2"/>
  <c r="AB52" i="2"/>
  <c r="AC52" i="2" s="1"/>
  <c r="AB51" i="2"/>
  <c r="AC51" i="2" s="1"/>
  <c r="AB50" i="2"/>
  <c r="AC50" i="2" s="1"/>
  <c r="AB49" i="2"/>
  <c r="AC49" i="2" s="1"/>
  <c r="AB48" i="2"/>
  <c r="AC48" i="2" s="1"/>
  <c r="T48" i="2"/>
  <c r="AB47" i="2"/>
  <c r="AC47" i="2" s="1"/>
  <c r="AB46" i="2"/>
  <c r="AC46" i="2" s="1"/>
  <c r="AB45" i="2"/>
  <c r="AC45" i="2" s="1"/>
  <c r="AB44" i="2"/>
  <c r="AC44" i="2" s="1"/>
  <c r="AB43" i="2"/>
  <c r="AC43" i="2" s="1"/>
  <c r="T43" i="2"/>
  <c r="AB42" i="2"/>
  <c r="AC42" i="2" s="1"/>
  <c r="AB41" i="2"/>
  <c r="AC41" i="2" s="1"/>
  <c r="AB40" i="2"/>
  <c r="AC40" i="2" s="1"/>
  <c r="AB39" i="2"/>
  <c r="AC39" i="2" s="1"/>
  <c r="AB38" i="2"/>
  <c r="AC38" i="2" s="1"/>
  <c r="T38" i="2"/>
  <c r="AB37" i="2"/>
  <c r="AC37" i="2" s="1"/>
  <c r="AB36" i="2"/>
  <c r="AC36" i="2" s="1"/>
  <c r="AC35" i="2"/>
  <c r="AB34" i="2"/>
  <c r="AC34" i="2" s="1"/>
  <c r="AB33" i="2"/>
  <c r="AC33" i="2" s="1"/>
  <c r="T33" i="2"/>
  <c r="AB32" i="2"/>
  <c r="AC32" i="2" s="1"/>
  <c r="AB31" i="2"/>
  <c r="AC31" i="2" s="1"/>
  <c r="AB30" i="2"/>
  <c r="AC30" i="2" s="1"/>
  <c r="AB29" i="2"/>
  <c r="AC29" i="2" s="1"/>
  <c r="AQ28" i="2"/>
  <c r="AP28" i="2"/>
  <c r="AO28" i="2"/>
  <c r="AN28" i="2"/>
  <c r="AF28" i="2"/>
  <c r="AE28" i="2"/>
  <c r="AB28" i="2"/>
  <c r="AC28" i="2" s="1"/>
  <c r="AD28" i="2" s="1"/>
  <c r="T28" i="2"/>
  <c r="S28" i="2"/>
  <c r="AN25" i="2"/>
  <c r="C21" i="2"/>
  <c r="C19" i="2"/>
  <c r="C18" i="2"/>
  <c r="I14" i="2"/>
  <c r="J13" i="2"/>
</calcChain>
</file>

<file path=xl/comments1.xml><?xml version="1.0" encoding="utf-8"?>
<comments xmlns="http://schemas.openxmlformats.org/spreadsheetml/2006/main">
  <authors>
    <author>Carlos</author>
  </authors>
  <commentList>
    <comment ref="D13" authorId="0" shapeId="0">
      <text>
        <r>
          <rPr>
            <b/>
            <sz val="8"/>
            <color indexed="81"/>
            <rFont val="Tahoma"/>
            <family val="2"/>
          </rPr>
          <t xml:space="preserve">Registrar el </t>
        </r>
        <r>
          <rPr>
            <b/>
            <sz val="8"/>
            <color indexed="16"/>
            <rFont val="Tahoma"/>
            <family val="2"/>
          </rPr>
          <t>Nombre y Apellidos</t>
        </r>
        <r>
          <rPr>
            <b/>
            <sz val="8"/>
            <color indexed="81"/>
            <rFont val="Tahoma"/>
            <family val="2"/>
          </rPr>
          <t xml:space="preserve"> del Titular </t>
        </r>
      </text>
    </comment>
    <comment ref="D15" authorId="0" shapeId="0">
      <text>
        <r>
          <rPr>
            <b/>
            <sz val="8"/>
            <color indexed="81"/>
            <rFont val="Tahoma"/>
            <family val="2"/>
          </rPr>
          <t xml:space="preserve">Registrar el </t>
        </r>
        <r>
          <rPr>
            <b/>
            <sz val="8"/>
            <color indexed="16"/>
            <rFont val="Tahoma"/>
            <family val="2"/>
          </rPr>
          <t>Nombre y Apellidos</t>
        </r>
        <r>
          <rPr>
            <b/>
            <sz val="8"/>
            <color indexed="81"/>
            <rFont val="Tahoma"/>
            <family val="2"/>
          </rPr>
          <t xml:space="preserve"> </t>
        </r>
      </text>
    </comment>
  </commentList>
</comments>
</file>

<file path=xl/comments2.xml><?xml version="1.0" encoding="utf-8"?>
<comments xmlns="http://schemas.openxmlformats.org/spreadsheetml/2006/main">
  <authors>
    <author>Carlos</author>
  </authors>
  <commentList>
    <comment ref="J28" authorId="0" shapeId="0">
      <text>
        <r>
          <rPr>
            <b/>
            <sz val="12"/>
            <color indexed="16"/>
            <rFont val="Tahoma"/>
            <family val="2"/>
          </rPr>
          <t>NO se debe capturar</t>
        </r>
        <r>
          <rPr>
            <b/>
            <sz val="12"/>
            <color indexed="81"/>
            <rFont val="Tahoma"/>
            <family val="2"/>
          </rPr>
          <t>.
Aparece Automaticamente cuando se registra el Factor</t>
        </r>
      </text>
    </comment>
    <comment ref="M2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33" authorId="0" shapeId="0">
      <text>
        <r>
          <rPr>
            <b/>
            <sz val="12"/>
            <color indexed="16"/>
            <rFont val="Tahoma"/>
            <family val="2"/>
          </rPr>
          <t>NO se debe capturar</t>
        </r>
        <r>
          <rPr>
            <b/>
            <sz val="12"/>
            <color indexed="81"/>
            <rFont val="Tahoma"/>
            <family val="2"/>
          </rPr>
          <t>.
Aparece Automaticamente cuando se registra el Factor</t>
        </r>
      </text>
    </comment>
    <comment ref="M3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38" authorId="0" shapeId="0">
      <text>
        <r>
          <rPr>
            <b/>
            <sz val="12"/>
            <color indexed="16"/>
            <rFont val="Tahoma"/>
            <family val="2"/>
          </rPr>
          <t>NO se debe capturar</t>
        </r>
        <r>
          <rPr>
            <b/>
            <sz val="12"/>
            <color indexed="81"/>
            <rFont val="Tahoma"/>
            <family val="2"/>
          </rPr>
          <t>.
Aparece Automaticamente cuando se registra el Factor</t>
        </r>
      </text>
    </comment>
    <comment ref="M3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43" authorId="0" shapeId="0">
      <text>
        <r>
          <rPr>
            <b/>
            <sz val="12"/>
            <color indexed="16"/>
            <rFont val="Tahoma"/>
            <family val="2"/>
          </rPr>
          <t>NO se debe capturar</t>
        </r>
        <r>
          <rPr>
            <b/>
            <sz val="12"/>
            <color indexed="81"/>
            <rFont val="Tahoma"/>
            <family val="2"/>
          </rPr>
          <t>.
Aparece Automaticamente cuando se registra el Factor</t>
        </r>
      </text>
    </comment>
    <comment ref="M4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48" authorId="0" shapeId="0">
      <text>
        <r>
          <rPr>
            <b/>
            <sz val="12"/>
            <color indexed="16"/>
            <rFont val="Tahoma"/>
            <family val="2"/>
          </rPr>
          <t>NO se debe capturar</t>
        </r>
        <r>
          <rPr>
            <b/>
            <sz val="12"/>
            <color indexed="81"/>
            <rFont val="Tahoma"/>
            <family val="2"/>
          </rPr>
          <t>.
Aparece Automaticamente cuando se registra el Factor</t>
        </r>
      </text>
    </comment>
    <comment ref="M4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53" authorId="0" shapeId="0">
      <text>
        <r>
          <rPr>
            <b/>
            <sz val="12"/>
            <color indexed="16"/>
            <rFont val="Tahoma"/>
            <family val="2"/>
          </rPr>
          <t>NO se debe capturar</t>
        </r>
        <r>
          <rPr>
            <b/>
            <sz val="12"/>
            <color indexed="81"/>
            <rFont val="Tahoma"/>
            <family val="2"/>
          </rPr>
          <t>.
Aparece Automaticamente cuando se registra el Factor</t>
        </r>
      </text>
    </comment>
    <comment ref="M5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58" authorId="0" shapeId="0">
      <text>
        <r>
          <rPr>
            <b/>
            <sz val="12"/>
            <color indexed="16"/>
            <rFont val="Tahoma"/>
            <family val="2"/>
          </rPr>
          <t>NO se debe capturar</t>
        </r>
        <r>
          <rPr>
            <b/>
            <sz val="12"/>
            <color indexed="81"/>
            <rFont val="Tahoma"/>
            <family val="2"/>
          </rPr>
          <t>.
Aparece Automaticamente cuando se registra el Factor</t>
        </r>
      </text>
    </comment>
    <comment ref="M5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63" authorId="0" shapeId="0">
      <text>
        <r>
          <rPr>
            <b/>
            <sz val="12"/>
            <color indexed="16"/>
            <rFont val="Tahoma"/>
            <family val="2"/>
          </rPr>
          <t>NO se debe capturar</t>
        </r>
        <r>
          <rPr>
            <b/>
            <sz val="12"/>
            <color indexed="81"/>
            <rFont val="Tahoma"/>
            <family val="2"/>
          </rPr>
          <t>.
Aparece Automaticamente cuando se registra el Factor</t>
        </r>
      </text>
    </comment>
    <comment ref="M6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68" authorId="0" shapeId="0">
      <text>
        <r>
          <rPr>
            <b/>
            <sz val="12"/>
            <color indexed="16"/>
            <rFont val="Tahoma"/>
            <family val="2"/>
          </rPr>
          <t>NO se debe capturar</t>
        </r>
        <r>
          <rPr>
            <b/>
            <sz val="12"/>
            <color indexed="81"/>
            <rFont val="Tahoma"/>
            <family val="2"/>
          </rPr>
          <t>.
Aparece Automaticamente cuando se registra el Factor</t>
        </r>
      </text>
    </comment>
    <comment ref="M6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73" authorId="0" shapeId="0">
      <text>
        <r>
          <rPr>
            <b/>
            <sz val="12"/>
            <color indexed="16"/>
            <rFont val="Tahoma"/>
            <family val="2"/>
          </rPr>
          <t>NO se debe capturar</t>
        </r>
        <r>
          <rPr>
            <b/>
            <sz val="12"/>
            <color indexed="81"/>
            <rFont val="Tahoma"/>
            <family val="2"/>
          </rPr>
          <t>.
Aparece Automaticamente cuando se registra el Factor</t>
        </r>
      </text>
    </comment>
    <comment ref="M7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se debe cambiar</t>
        </r>
      </text>
    </comment>
    <comment ref="J78" authorId="0" shapeId="0">
      <text>
        <r>
          <rPr>
            <b/>
            <sz val="12"/>
            <color indexed="16"/>
            <rFont val="Tahoma"/>
            <family val="2"/>
          </rPr>
          <t>NO se debe capturar</t>
        </r>
        <r>
          <rPr>
            <b/>
            <sz val="12"/>
            <color indexed="81"/>
            <rFont val="Tahoma"/>
            <family val="2"/>
          </rPr>
          <t>.
Aparece Automaticamente cuando se registra el Factor</t>
        </r>
      </text>
    </comment>
    <comment ref="M7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83" authorId="0" shapeId="0">
      <text>
        <r>
          <rPr>
            <b/>
            <sz val="12"/>
            <color indexed="16"/>
            <rFont val="Tahoma"/>
            <family val="2"/>
          </rPr>
          <t>NO se debe capturar</t>
        </r>
        <r>
          <rPr>
            <b/>
            <sz val="12"/>
            <color indexed="81"/>
            <rFont val="Tahoma"/>
            <family val="2"/>
          </rPr>
          <t>.
Aparece Automaticamente cuando se registra el Factor</t>
        </r>
      </text>
    </comment>
    <comment ref="M8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88" authorId="0" shapeId="0">
      <text>
        <r>
          <rPr>
            <b/>
            <sz val="12"/>
            <color indexed="16"/>
            <rFont val="Tahoma"/>
            <family val="2"/>
          </rPr>
          <t>NO se debe capturar</t>
        </r>
        <r>
          <rPr>
            <b/>
            <sz val="12"/>
            <color indexed="81"/>
            <rFont val="Tahoma"/>
            <family val="2"/>
          </rPr>
          <t>.
Aparece Automaticamente cuando se registra el Factor</t>
        </r>
      </text>
    </comment>
    <comment ref="M8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93" authorId="0" shapeId="0">
      <text>
        <r>
          <rPr>
            <b/>
            <sz val="12"/>
            <color indexed="16"/>
            <rFont val="Tahoma"/>
            <family val="2"/>
          </rPr>
          <t>NO se debe capturar</t>
        </r>
        <r>
          <rPr>
            <b/>
            <sz val="12"/>
            <color indexed="81"/>
            <rFont val="Tahoma"/>
            <family val="2"/>
          </rPr>
          <t>.
Aparece Automaticamente cuando se registra el Factor</t>
        </r>
      </text>
    </comment>
    <comment ref="M9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98" authorId="0" shapeId="0">
      <text>
        <r>
          <rPr>
            <b/>
            <sz val="12"/>
            <color indexed="16"/>
            <rFont val="Tahoma"/>
            <family val="2"/>
          </rPr>
          <t>NO se debe capturar</t>
        </r>
        <r>
          <rPr>
            <b/>
            <sz val="12"/>
            <color indexed="81"/>
            <rFont val="Tahoma"/>
            <family val="2"/>
          </rPr>
          <t>.
Aparece Automaticamente cuando se registra el Factor</t>
        </r>
      </text>
    </comment>
    <comment ref="M9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03" authorId="0" shapeId="0">
      <text>
        <r>
          <rPr>
            <b/>
            <sz val="12"/>
            <color indexed="16"/>
            <rFont val="Tahoma"/>
            <family val="2"/>
          </rPr>
          <t>NO se debe capturar</t>
        </r>
        <r>
          <rPr>
            <b/>
            <sz val="12"/>
            <color indexed="81"/>
            <rFont val="Tahoma"/>
            <family val="2"/>
          </rPr>
          <t>.
Aparece Automaticamente cuando se registra el Factor</t>
        </r>
      </text>
    </comment>
    <comment ref="M10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08" authorId="0" shapeId="0">
      <text>
        <r>
          <rPr>
            <b/>
            <sz val="12"/>
            <color indexed="16"/>
            <rFont val="Tahoma"/>
            <family val="2"/>
          </rPr>
          <t>NO se debe capturar</t>
        </r>
        <r>
          <rPr>
            <b/>
            <sz val="12"/>
            <color indexed="81"/>
            <rFont val="Tahoma"/>
            <family val="2"/>
          </rPr>
          <t>.
Aparece Automaticamente cuando se registra el Factor</t>
        </r>
      </text>
    </comment>
    <comment ref="M10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13" authorId="0" shapeId="0">
      <text>
        <r>
          <rPr>
            <b/>
            <sz val="12"/>
            <color indexed="16"/>
            <rFont val="Tahoma"/>
            <family val="2"/>
          </rPr>
          <t>NO se debe capturar</t>
        </r>
        <r>
          <rPr>
            <b/>
            <sz val="12"/>
            <color indexed="81"/>
            <rFont val="Tahoma"/>
            <family val="2"/>
          </rPr>
          <t>.
Aparece Automaticamente cuando se registra el Factor</t>
        </r>
      </text>
    </comment>
    <comment ref="M11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18" authorId="0" shapeId="0">
      <text>
        <r>
          <rPr>
            <b/>
            <sz val="12"/>
            <color indexed="16"/>
            <rFont val="Tahoma"/>
            <family val="2"/>
          </rPr>
          <t>NO se debe capturar</t>
        </r>
        <r>
          <rPr>
            <b/>
            <sz val="12"/>
            <color indexed="81"/>
            <rFont val="Tahoma"/>
            <family val="2"/>
          </rPr>
          <t>.
Aparece Automaticamente cuando se registra el Factor</t>
        </r>
      </text>
    </comment>
    <comment ref="M11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23" authorId="0" shapeId="0">
      <text>
        <r>
          <rPr>
            <b/>
            <sz val="12"/>
            <color indexed="16"/>
            <rFont val="Tahoma"/>
            <family val="2"/>
          </rPr>
          <t>NO se debe capturar</t>
        </r>
        <r>
          <rPr>
            <b/>
            <sz val="12"/>
            <color indexed="81"/>
            <rFont val="Tahoma"/>
            <family val="2"/>
          </rPr>
          <t>.
Aparece Automaticamente cuando se registra el Factor</t>
        </r>
      </text>
    </comment>
    <comment ref="M12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28" authorId="0" shapeId="0">
      <text>
        <r>
          <rPr>
            <b/>
            <sz val="12"/>
            <color indexed="16"/>
            <rFont val="Tahoma"/>
            <family val="2"/>
          </rPr>
          <t>NO se debe capturar</t>
        </r>
        <r>
          <rPr>
            <b/>
            <sz val="12"/>
            <color indexed="81"/>
            <rFont val="Tahoma"/>
            <family val="2"/>
          </rPr>
          <t>.
Aparece Automaticamente cuando se registra el Factor</t>
        </r>
      </text>
    </comment>
    <comment ref="M12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33" authorId="0" shapeId="0">
      <text>
        <r>
          <rPr>
            <b/>
            <sz val="12"/>
            <color indexed="16"/>
            <rFont val="Tahoma"/>
            <family val="2"/>
          </rPr>
          <t>NO se debe capturar</t>
        </r>
        <r>
          <rPr>
            <b/>
            <sz val="12"/>
            <color indexed="81"/>
            <rFont val="Tahoma"/>
            <family val="2"/>
          </rPr>
          <t>.
Aparece Automaticamente cuando se registra el Factor</t>
        </r>
      </text>
    </comment>
    <comment ref="M13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38" authorId="0" shapeId="0">
      <text>
        <r>
          <rPr>
            <b/>
            <sz val="12"/>
            <color indexed="16"/>
            <rFont val="Tahoma"/>
            <family val="2"/>
          </rPr>
          <t>NO se debe capturar</t>
        </r>
        <r>
          <rPr>
            <b/>
            <sz val="12"/>
            <color indexed="81"/>
            <rFont val="Tahoma"/>
            <family val="2"/>
          </rPr>
          <t>.
Aparece Automaticamente cuando se registra el Factor</t>
        </r>
      </text>
    </comment>
    <comment ref="M13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43" authorId="0" shapeId="0">
      <text>
        <r>
          <rPr>
            <b/>
            <sz val="12"/>
            <color indexed="16"/>
            <rFont val="Tahoma"/>
            <family val="2"/>
          </rPr>
          <t>NO se debe capturar</t>
        </r>
        <r>
          <rPr>
            <b/>
            <sz val="12"/>
            <color indexed="81"/>
            <rFont val="Tahoma"/>
            <family val="2"/>
          </rPr>
          <t>.
Aparece Automaticamente cuando se registra el Factor</t>
        </r>
      </text>
    </comment>
    <comment ref="M14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48" authorId="0" shapeId="0">
      <text>
        <r>
          <rPr>
            <b/>
            <sz val="12"/>
            <color indexed="16"/>
            <rFont val="Tahoma"/>
            <family val="2"/>
          </rPr>
          <t>NO se debe capturar</t>
        </r>
        <r>
          <rPr>
            <b/>
            <sz val="12"/>
            <color indexed="81"/>
            <rFont val="Tahoma"/>
            <family val="2"/>
          </rPr>
          <t>.
Aparece Automaticamente cuando se registra el Factor</t>
        </r>
      </text>
    </comment>
    <comment ref="M14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53" authorId="0" shapeId="0">
      <text>
        <r>
          <rPr>
            <b/>
            <sz val="12"/>
            <color indexed="16"/>
            <rFont val="Tahoma"/>
            <family val="2"/>
          </rPr>
          <t>NO se debe capturar</t>
        </r>
        <r>
          <rPr>
            <b/>
            <sz val="12"/>
            <color indexed="81"/>
            <rFont val="Tahoma"/>
            <family val="2"/>
          </rPr>
          <t>.
Aparece Automaticamente cuando se registra el Factor</t>
        </r>
      </text>
    </comment>
    <comment ref="M15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58" authorId="0" shapeId="0">
      <text>
        <r>
          <rPr>
            <b/>
            <sz val="12"/>
            <color indexed="16"/>
            <rFont val="Tahoma"/>
            <family val="2"/>
          </rPr>
          <t>NO se debe capturar</t>
        </r>
        <r>
          <rPr>
            <b/>
            <sz val="12"/>
            <color indexed="81"/>
            <rFont val="Tahoma"/>
            <family val="2"/>
          </rPr>
          <t>.
Aparece Automaticamente cuando se registra el Factor</t>
        </r>
      </text>
    </comment>
    <comment ref="M15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63" authorId="0" shapeId="0">
      <text>
        <r>
          <rPr>
            <b/>
            <sz val="12"/>
            <color indexed="16"/>
            <rFont val="Tahoma"/>
            <family val="2"/>
          </rPr>
          <t>NO se debe capturar</t>
        </r>
        <r>
          <rPr>
            <b/>
            <sz val="12"/>
            <color indexed="81"/>
            <rFont val="Tahoma"/>
            <family val="2"/>
          </rPr>
          <t>.
Aparece Automaticamente cuando se registra el Factor</t>
        </r>
      </text>
    </comment>
    <comment ref="M16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68" authorId="0" shapeId="0">
      <text>
        <r>
          <rPr>
            <b/>
            <sz val="12"/>
            <color indexed="16"/>
            <rFont val="Tahoma"/>
            <family val="2"/>
          </rPr>
          <t>NO se debe capturar</t>
        </r>
        <r>
          <rPr>
            <b/>
            <sz val="12"/>
            <color indexed="81"/>
            <rFont val="Tahoma"/>
            <family val="2"/>
          </rPr>
          <t>.
Aparece Automaticamente cuando se registra el Factor</t>
        </r>
      </text>
    </comment>
    <comment ref="M16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73" authorId="0" shapeId="0">
      <text>
        <r>
          <rPr>
            <b/>
            <sz val="12"/>
            <color indexed="16"/>
            <rFont val="Tahoma"/>
            <family val="2"/>
          </rPr>
          <t>NO se debe capturar</t>
        </r>
        <r>
          <rPr>
            <b/>
            <sz val="12"/>
            <color indexed="81"/>
            <rFont val="Tahoma"/>
            <family val="2"/>
          </rPr>
          <t>.
Aparece Automaticamente cuando se registra el Factor</t>
        </r>
      </text>
    </comment>
    <comment ref="M17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78" authorId="0" shapeId="0">
      <text>
        <r>
          <rPr>
            <b/>
            <sz val="12"/>
            <color indexed="16"/>
            <rFont val="Tahoma"/>
            <family val="2"/>
          </rPr>
          <t>NO se debe capturar</t>
        </r>
        <r>
          <rPr>
            <b/>
            <sz val="12"/>
            <color indexed="81"/>
            <rFont val="Tahoma"/>
            <family val="2"/>
          </rPr>
          <t>.
Aparece Automaticamente cuando se registra el Factor</t>
        </r>
      </text>
    </comment>
    <comment ref="M17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83" authorId="0" shapeId="0">
      <text>
        <r>
          <rPr>
            <b/>
            <sz val="12"/>
            <color indexed="16"/>
            <rFont val="Tahoma"/>
            <family val="2"/>
          </rPr>
          <t>NO se debe capturar</t>
        </r>
        <r>
          <rPr>
            <b/>
            <sz val="12"/>
            <color indexed="81"/>
            <rFont val="Tahoma"/>
            <family val="2"/>
          </rPr>
          <t>.
Aparece Automaticamente cuando se registra el Factor</t>
        </r>
      </text>
    </comment>
    <comment ref="M18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88" authorId="0" shapeId="0">
      <text>
        <r>
          <rPr>
            <b/>
            <sz val="12"/>
            <color indexed="16"/>
            <rFont val="Tahoma"/>
            <family val="2"/>
          </rPr>
          <t>NO se debe capturar</t>
        </r>
        <r>
          <rPr>
            <b/>
            <sz val="12"/>
            <color indexed="81"/>
            <rFont val="Tahoma"/>
            <family val="2"/>
          </rPr>
          <t>.
Aparece Automaticamente cuando se registra el Factor</t>
        </r>
      </text>
    </comment>
    <comment ref="M18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93" authorId="0" shapeId="0">
      <text>
        <r>
          <rPr>
            <b/>
            <sz val="12"/>
            <color indexed="16"/>
            <rFont val="Tahoma"/>
            <family val="2"/>
          </rPr>
          <t>NO se debe capturar</t>
        </r>
        <r>
          <rPr>
            <b/>
            <sz val="12"/>
            <color indexed="81"/>
            <rFont val="Tahoma"/>
            <family val="2"/>
          </rPr>
          <t>.
Aparece Automaticamente cuando se registra el Factor</t>
        </r>
      </text>
    </comment>
    <comment ref="M19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198" authorId="0" shapeId="0">
      <text>
        <r>
          <rPr>
            <b/>
            <sz val="12"/>
            <color indexed="16"/>
            <rFont val="Tahoma"/>
            <family val="2"/>
          </rPr>
          <t>NO se debe capturar</t>
        </r>
        <r>
          <rPr>
            <b/>
            <sz val="12"/>
            <color indexed="81"/>
            <rFont val="Tahoma"/>
            <family val="2"/>
          </rPr>
          <t>.
Aparece Automaticamente cuando se registra el Factor</t>
        </r>
      </text>
    </comment>
    <comment ref="M19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203" authorId="0" shapeId="0">
      <text>
        <r>
          <rPr>
            <b/>
            <sz val="12"/>
            <color indexed="16"/>
            <rFont val="Tahoma"/>
            <family val="2"/>
          </rPr>
          <t>NO se debe capturar</t>
        </r>
        <r>
          <rPr>
            <b/>
            <sz val="12"/>
            <color indexed="81"/>
            <rFont val="Tahoma"/>
            <family val="2"/>
          </rPr>
          <t>.
Aparece Automaticamente cuando se registra el Factor</t>
        </r>
      </text>
    </comment>
    <comment ref="M20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208" authorId="0" shapeId="0">
      <text>
        <r>
          <rPr>
            <b/>
            <sz val="12"/>
            <color indexed="16"/>
            <rFont val="Tahoma"/>
            <family val="2"/>
          </rPr>
          <t>NO se debe capturar</t>
        </r>
        <r>
          <rPr>
            <b/>
            <sz val="12"/>
            <color indexed="81"/>
            <rFont val="Tahoma"/>
            <family val="2"/>
          </rPr>
          <t>.
Aparece Automaticamente cuando se registra el Factor</t>
        </r>
      </text>
    </comment>
    <comment ref="M20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213" authorId="0" shapeId="0">
      <text>
        <r>
          <rPr>
            <b/>
            <sz val="12"/>
            <color indexed="16"/>
            <rFont val="Tahoma"/>
            <family val="2"/>
          </rPr>
          <t>NO se debe capturar</t>
        </r>
        <r>
          <rPr>
            <b/>
            <sz val="12"/>
            <color indexed="81"/>
            <rFont val="Tahoma"/>
            <family val="2"/>
          </rPr>
          <t>.
Aparece Automaticamente cuando se registra el Factor</t>
        </r>
      </text>
    </comment>
    <comment ref="M21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218" authorId="0" shapeId="0">
      <text>
        <r>
          <rPr>
            <b/>
            <sz val="12"/>
            <color indexed="16"/>
            <rFont val="Tahoma"/>
            <family val="2"/>
          </rPr>
          <t>NO se debe capturar</t>
        </r>
        <r>
          <rPr>
            <b/>
            <sz val="12"/>
            <color indexed="81"/>
            <rFont val="Tahoma"/>
            <family val="2"/>
          </rPr>
          <t>.
Aparece Automaticamente cuando se registra el Factor</t>
        </r>
      </text>
    </comment>
    <comment ref="M218"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 ref="J223" authorId="0" shapeId="0">
      <text>
        <r>
          <rPr>
            <b/>
            <sz val="12"/>
            <color indexed="16"/>
            <rFont val="Tahoma"/>
            <family val="2"/>
          </rPr>
          <t>NO se debe capturar</t>
        </r>
        <r>
          <rPr>
            <b/>
            <sz val="12"/>
            <color indexed="81"/>
            <rFont val="Tahoma"/>
            <family val="2"/>
          </rPr>
          <t>.
Aparece Automaticamente cuando se registra el Factor</t>
        </r>
      </text>
    </comment>
    <comment ref="M223" authorId="0" shapeId="0">
      <text>
        <r>
          <rPr>
            <b/>
            <sz val="11"/>
            <color indexed="81"/>
            <rFont val="Tahoma"/>
            <family val="2"/>
          </rPr>
          <t xml:space="preserve">Si la </t>
        </r>
        <r>
          <rPr>
            <b/>
            <sz val="11"/>
            <color indexed="12"/>
            <rFont val="Tahoma"/>
            <family val="2"/>
          </rPr>
          <t>Clasificación del FACTOR</t>
        </r>
        <r>
          <rPr>
            <b/>
            <sz val="11"/>
            <color indexed="81"/>
            <rFont val="Tahoma"/>
            <family val="2"/>
          </rPr>
          <t xml:space="preserve"> es "Entorno" y se selecciona el </t>
        </r>
        <r>
          <rPr>
            <b/>
            <sz val="11"/>
            <color indexed="12"/>
            <rFont val="Tahoma"/>
            <family val="2"/>
          </rPr>
          <t>Tipo de FACTOR</t>
        </r>
        <r>
          <rPr>
            <b/>
            <sz val="11"/>
            <color indexed="81"/>
            <rFont val="Tahoma"/>
            <family val="2"/>
          </rPr>
          <t xml:space="preserve"> "Interno", </t>
        </r>
        <r>
          <rPr>
            <b/>
            <sz val="11"/>
            <color indexed="10"/>
            <rFont val="Tahoma"/>
            <family val="2"/>
          </rPr>
          <t>la celda se marcará en color  ROJO</t>
        </r>
        <r>
          <rPr>
            <b/>
            <sz val="11"/>
            <color indexed="81"/>
            <rFont val="Tahoma"/>
            <family val="2"/>
          </rPr>
          <t xml:space="preserve">, lo que indica que hay un </t>
        </r>
        <r>
          <rPr>
            <b/>
            <sz val="11"/>
            <color indexed="16"/>
            <rFont val="Tahoma"/>
            <family val="2"/>
          </rPr>
          <t>Error</t>
        </r>
        <r>
          <rPr>
            <b/>
            <sz val="11"/>
            <color indexed="81"/>
            <rFont val="Tahoma"/>
            <family val="2"/>
          </rPr>
          <t>, y debe cambiarse.</t>
        </r>
      </text>
    </comment>
  </commentList>
</comments>
</file>

<file path=xl/sharedStrings.xml><?xml version="1.0" encoding="utf-8"?>
<sst xmlns="http://schemas.openxmlformats.org/spreadsheetml/2006/main" count="614" uniqueCount="437">
  <si>
    <t>Institución:</t>
  </si>
  <si>
    <t>Año:</t>
  </si>
  <si>
    <t>Jefe de Departamento</t>
  </si>
  <si>
    <t>Coordinador de Área:</t>
  </si>
  <si>
    <t>Jefe de Departamento:</t>
  </si>
  <si>
    <t>Estrategia</t>
  </si>
  <si>
    <t>Estratégico</t>
  </si>
  <si>
    <t>Sustantivo</t>
  </si>
  <si>
    <t>Humano</t>
  </si>
  <si>
    <t>Interno</t>
  </si>
  <si>
    <t>SI</t>
  </si>
  <si>
    <t>Preventivo</t>
  </si>
  <si>
    <t>Suficiente</t>
  </si>
  <si>
    <t>Objetivo</t>
  </si>
  <si>
    <t>Directivo</t>
  </si>
  <si>
    <t>Administrativo</t>
  </si>
  <si>
    <t>Financiero-Presupuestal</t>
  </si>
  <si>
    <t>Externo</t>
  </si>
  <si>
    <t>NO</t>
  </si>
  <si>
    <t>Detectivo</t>
  </si>
  <si>
    <t>Deficiente</t>
  </si>
  <si>
    <t>EVITAR EL RIESGO</t>
  </si>
  <si>
    <t>Meta</t>
  </si>
  <si>
    <t>Operativo</t>
  </si>
  <si>
    <t>Legal</t>
  </si>
  <si>
    <t>Técnico-Administrativo</t>
  </si>
  <si>
    <t>Correctivo</t>
  </si>
  <si>
    <t>REDUCIR EL RIESGO</t>
  </si>
  <si>
    <t>Proceso</t>
  </si>
  <si>
    <t>Financiero</t>
  </si>
  <si>
    <t>TIC's</t>
  </si>
  <si>
    <t>ASUMIR EL RIESGO</t>
  </si>
  <si>
    <t>Presupuestal</t>
  </si>
  <si>
    <t>Material</t>
  </si>
  <si>
    <t>TRANSFERIR EL RIESGO</t>
  </si>
  <si>
    <t>De servicios</t>
  </si>
  <si>
    <t>Normativo</t>
  </si>
  <si>
    <t>COMPARTIR EL RIESGO</t>
  </si>
  <si>
    <t>De seguridad</t>
  </si>
  <si>
    <t>Entorno</t>
  </si>
  <si>
    <t>De Obra Pública</t>
  </si>
  <si>
    <t>De Recursos Humanos</t>
  </si>
  <si>
    <t xml:space="preserve">De Imagen </t>
  </si>
  <si>
    <t>De Tic´s</t>
  </si>
  <si>
    <t>De Salud</t>
  </si>
  <si>
    <t>De Corrupción</t>
  </si>
  <si>
    <t>Otros</t>
  </si>
  <si>
    <t>II. EVALUACIÓN DE CONTROLES</t>
  </si>
  <si>
    <t>III. VALORACIÓN  DE RIESGOS 
VS. CONTROLES</t>
  </si>
  <si>
    <t>V. ESTRATEGIAS Y ACCIONES</t>
  </si>
  <si>
    <t>No. de Riesgo</t>
  </si>
  <si>
    <t>Unidad Administrativa</t>
  </si>
  <si>
    <t>Alineación a Estrategias, Objetivos, 
o Metas Institucionales</t>
  </si>
  <si>
    <t>R I E S G O</t>
  </si>
  <si>
    <t>Nivel de decisión
del Riesgo</t>
  </si>
  <si>
    <t>Clasificación del Riesgo</t>
  </si>
  <si>
    <t>F A C T O R</t>
  </si>
  <si>
    <t>Posibles efectos del Riesgo</t>
  </si>
  <si>
    <t>Valoración Inicial</t>
  </si>
  <si>
    <t>¿Tiene controles?</t>
  </si>
  <si>
    <t>C O N T R O L</t>
  </si>
  <si>
    <t>Determinación de Suficiencia o Deficiencia del Control</t>
  </si>
  <si>
    <t>Riesgo
Controlado
Suficientemente</t>
  </si>
  <si>
    <t>Valoración Final</t>
  </si>
  <si>
    <t>UBICACIÓN EN CUADRANTES</t>
  </si>
  <si>
    <t>Estrategia para Administrar el Riesgo</t>
  </si>
  <si>
    <t>Descripción de la(s) Acción(es)</t>
  </si>
  <si>
    <t>Selección</t>
  </si>
  <si>
    <t>Descripción</t>
  </si>
  <si>
    <t>Especificar Otro</t>
  </si>
  <si>
    <t>No. de Factor</t>
  </si>
  <si>
    <t>Clasificación</t>
  </si>
  <si>
    <t>Tipo</t>
  </si>
  <si>
    <t>Grado
Impacto</t>
  </si>
  <si>
    <t>Probabilidad
Ocurrencia</t>
  </si>
  <si>
    <t>Cuadrante</t>
  </si>
  <si>
    <t>No.</t>
  </si>
  <si>
    <t>Está Documentado</t>
  </si>
  <si>
    <t>Está Formalizado</t>
  </si>
  <si>
    <t>Se 
Aplica</t>
  </si>
  <si>
    <t>Es 
Efectivo</t>
  </si>
  <si>
    <t>Resultado de la determinación del Control</t>
  </si>
  <si>
    <t>Grado 
de Impacto</t>
  </si>
  <si>
    <t>Probabilidad 
de Ocurrencia</t>
  </si>
  <si>
    <t>I</t>
  </si>
  <si>
    <t>II</t>
  </si>
  <si>
    <t>III</t>
  </si>
  <si>
    <t>IV</t>
  </si>
  <si>
    <t>1.1.1</t>
  </si>
  <si>
    <t>1.1.2</t>
  </si>
  <si>
    <t>1.1.3</t>
  </si>
  <si>
    <t>1.1.4</t>
  </si>
  <si>
    <t>1.1.5</t>
  </si>
  <si>
    <t>1.2.1</t>
  </si>
  <si>
    <t>1.2.2</t>
  </si>
  <si>
    <t>1.2.3</t>
  </si>
  <si>
    <t>1.2.4</t>
  </si>
  <si>
    <t>1.2.5</t>
  </si>
  <si>
    <t>1.3.1</t>
  </si>
  <si>
    <t>1.3.2</t>
  </si>
  <si>
    <t>1.3.3</t>
  </si>
  <si>
    <t>1.3.4</t>
  </si>
  <si>
    <t>1.3.5</t>
  </si>
  <si>
    <t>1.4.1</t>
  </si>
  <si>
    <t>1.4.2</t>
  </si>
  <si>
    <t>1.4.3</t>
  </si>
  <si>
    <t>1.4.4</t>
  </si>
  <si>
    <t>1.4.5</t>
  </si>
  <si>
    <t>1.5.1</t>
  </si>
  <si>
    <t>1.5.2</t>
  </si>
  <si>
    <t>1.5.3</t>
  </si>
  <si>
    <t>1.5.4</t>
  </si>
  <si>
    <t>1.5.5</t>
  </si>
  <si>
    <t>2.1.1</t>
  </si>
  <si>
    <t>2.1.2</t>
  </si>
  <si>
    <t>2.1.3</t>
  </si>
  <si>
    <t>2.1.4</t>
  </si>
  <si>
    <t>2.1.5</t>
  </si>
  <si>
    <t>2.2.1</t>
  </si>
  <si>
    <t>2.2.2</t>
  </si>
  <si>
    <t>2.2.3</t>
  </si>
  <si>
    <t>2.2.4</t>
  </si>
  <si>
    <t>2.2.5</t>
  </si>
  <si>
    <t>2.3.1</t>
  </si>
  <si>
    <t>2.3.2</t>
  </si>
  <si>
    <t>2.3.3</t>
  </si>
  <si>
    <t>2.3.4</t>
  </si>
  <si>
    <t>2.3.5</t>
  </si>
  <si>
    <t>2.4.1</t>
  </si>
  <si>
    <t>2.4.2</t>
  </si>
  <si>
    <t>2.4.3</t>
  </si>
  <si>
    <t>2.4.4</t>
  </si>
  <si>
    <t>2.4.5</t>
  </si>
  <si>
    <t>2.5.1</t>
  </si>
  <si>
    <t>2.5.2</t>
  </si>
  <si>
    <t>2.5.3</t>
  </si>
  <si>
    <t>2.5.4</t>
  </si>
  <si>
    <t>2.5.5</t>
  </si>
  <si>
    <t>BENEMÉRITA Y CENTENARIA ESCUELA NORMAL DEL ESTADO DE DURANGO</t>
  </si>
  <si>
    <t xml:space="preserve">INSTRUCTIVO DEL </t>
  </si>
  <si>
    <t>FORMATO DE MATRIZ DE ADMINISTRACIÓN DE RIESGOS INSTITUCIONAL</t>
  </si>
  <si>
    <r>
      <t xml:space="preserve">Para efectos del presente instructivo, se entenderá por ACUERDO: </t>
    </r>
    <r>
      <rPr>
        <i/>
        <sz val="11"/>
        <color theme="1"/>
        <rFont val="Calibri"/>
        <family val="2"/>
        <scheme val="minor"/>
      </rPr>
      <t>el Acuerdo por el que se emiten las Disposiciones y el Manual Administrativo de Aplicación Estatal en Materia de Control Interno para el Estado de Durango.</t>
    </r>
  </si>
  <si>
    <r>
      <rPr>
        <b/>
        <sz val="11"/>
        <color rgb="FF00B050"/>
        <rFont val="Calibri"/>
        <family val="2"/>
        <scheme val="minor"/>
      </rPr>
      <t>PERIODICIDAD:</t>
    </r>
    <r>
      <rPr>
        <sz val="11"/>
        <color theme="1"/>
        <rFont val="Calibri"/>
        <family val="2"/>
        <scheme val="minor"/>
      </rPr>
      <t xml:space="preserve"> </t>
    </r>
    <r>
      <rPr>
        <b/>
        <sz val="11"/>
        <color theme="1"/>
        <rFont val="Calibri"/>
        <family val="2"/>
        <scheme val="minor"/>
      </rPr>
      <t>Anual</t>
    </r>
  </si>
  <si>
    <r>
      <rPr>
        <sz val="11"/>
        <color rgb="FF00B050"/>
        <rFont val="Calibri"/>
        <family val="2"/>
        <scheme val="minor"/>
      </rPr>
      <t>PLAZO DE ENTREGA:</t>
    </r>
    <r>
      <rPr>
        <sz val="11"/>
        <color theme="1"/>
        <rFont val="Calibri"/>
        <family val="2"/>
        <scheme val="minor"/>
      </rPr>
      <t xml:space="preserve"> Con fundamento en el Artículo Segundo, Título Cuarto, numeral 47 XI, del ACUERDO, la Matriz, Mapa y Programa de Trabajo de Administración de Riesgos, se presentará en la Primera Sesión Ordinaria del Comité de Control y Desempeño Institucional (COCODI).</t>
    </r>
  </si>
  <si>
    <r>
      <rPr>
        <sz val="11"/>
        <color rgb="FF00B050"/>
        <rFont val="Calibri"/>
        <family val="2"/>
        <scheme val="minor"/>
      </rPr>
      <t>OBJETIVO DEL FORMATO:</t>
    </r>
    <r>
      <rPr>
        <sz val="11"/>
        <color theme="1"/>
        <rFont val="Calibri"/>
        <family val="2"/>
        <scheme val="minor"/>
      </rPr>
      <t xml:space="preserve"> Apoyar y orientar a las instituciones de la Administración Pública Federal (APF), en la identificación, establecimiento y aplicación de la metodología de administración de riesgos determinada en el numeral 23 del Acuerdo.</t>
    </r>
  </si>
  <si>
    <r>
      <t xml:space="preserve">El Formato está elaborado en </t>
    </r>
    <r>
      <rPr>
        <i/>
        <sz val="11"/>
        <color theme="1"/>
        <rFont val="Calibri"/>
        <family val="2"/>
        <scheme val="minor"/>
      </rPr>
      <t>Microsoft Office Excel 2003</t>
    </r>
    <r>
      <rPr>
        <sz val="11"/>
        <color theme="1"/>
        <rFont val="Calibri"/>
        <family val="2"/>
        <scheme val="minor"/>
      </rPr>
      <t xml:space="preserve">, e incluye formulas que vinculan la información registrada en los apartados </t>
    </r>
    <r>
      <rPr>
        <i/>
        <sz val="11"/>
        <color theme="1"/>
        <rFont val="Calibri"/>
        <family val="2"/>
        <scheme val="minor"/>
      </rPr>
      <t>"Información General", "Matriz" y "PTAR"</t>
    </r>
    <r>
      <rPr>
        <sz val="11"/>
        <color theme="1"/>
        <rFont val="Calibri"/>
        <family val="2"/>
        <scheme val="minor"/>
      </rPr>
      <t xml:space="preserve"> para facilitar su llenado.</t>
    </r>
  </si>
  <si>
    <t>Cuenta con espacio disponible para registrar hasta 20 Riesgos.</t>
  </si>
  <si>
    <t>Para un adecuado funcionamiento del Formato, se solicita evitar insertar y/o eliminar filas y columnas.</t>
  </si>
  <si>
    <t>Riesgos de Corrupción: En la identificación de los Riesgos de corrupción se podrá aplicar la metodología general de Administración de Riesgos, considerando para su identificación las etapas enlistadas en el numeral 24 del Acuerdo.</t>
  </si>
  <si>
    <t>INSTRUCCIONES DE LLENADO</t>
  </si>
  <si>
    <t>INFORMACIÓN GENERAL</t>
  </si>
  <si>
    <t>&gt;Los datos registrados en este apartado se vincularan automáticamente a la Matriz de Administración de Riesgos y se visualizarán en la parte superior del documento al imprimirlo&lt;</t>
  </si>
  <si>
    <r>
      <rPr>
        <b/>
        <sz val="11"/>
        <color rgb="FF00B050"/>
        <rFont val="Calibri"/>
        <family val="2"/>
        <scheme val="minor"/>
      </rPr>
      <t>RAMO/SECTOR:</t>
    </r>
    <r>
      <rPr>
        <b/>
        <sz val="11"/>
        <color theme="1"/>
        <rFont val="Calibri"/>
        <family val="2"/>
        <scheme val="minor"/>
      </rPr>
      <t xml:space="preserve"> </t>
    </r>
    <r>
      <rPr>
        <sz val="11"/>
        <color theme="1"/>
        <rFont val="Calibri"/>
        <family val="2"/>
        <scheme val="minor"/>
      </rPr>
      <t>Seleccionar de la lista de opciones el ramo administrativo o sector al que pertenece la dependencia, órgano administrativo desconcertado o entidad de la APE, según corresponda.</t>
    </r>
  </si>
  <si>
    <r>
      <rPr>
        <b/>
        <sz val="11"/>
        <color rgb="FF00B050"/>
        <rFont val="Calibri"/>
        <family val="2"/>
        <scheme val="minor"/>
      </rPr>
      <t>INSTITUCIÓN:</t>
    </r>
    <r>
      <rPr>
        <sz val="11"/>
        <color rgb="FF00B050"/>
        <rFont val="Calibri"/>
        <family val="2"/>
        <scheme val="minor"/>
      </rPr>
      <t xml:space="preserve"> </t>
    </r>
    <r>
      <rPr>
        <sz val="11"/>
        <color theme="1"/>
        <rFont val="Calibri"/>
        <family val="2"/>
        <scheme val="minor"/>
      </rPr>
      <t>Incorporar el nombre de la dependencia, órgano administrativo desconcertado, o entidad de la APE, de que se trate.</t>
    </r>
  </si>
  <si>
    <r>
      <rPr>
        <b/>
        <sz val="11"/>
        <color rgb="FF00B050"/>
        <rFont val="Calibri"/>
        <family val="2"/>
        <scheme val="minor"/>
      </rPr>
      <t xml:space="preserve">AÑO: </t>
    </r>
    <r>
      <rPr>
        <sz val="11"/>
        <color theme="1"/>
        <rFont val="Calibri"/>
        <family val="2"/>
        <scheme val="minor"/>
      </rPr>
      <t>Anotar el año [cuatro dígitos] en el que se integra la Matriz de Administración de Riesgos.</t>
    </r>
  </si>
  <si>
    <r>
      <rPr>
        <b/>
        <sz val="11"/>
        <color rgb="FF00B050"/>
        <rFont val="Calibri"/>
        <family val="2"/>
        <scheme val="minor"/>
      </rPr>
      <t>TITULAR DE LA INSTITUCIÓN</t>
    </r>
    <r>
      <rPr>
        <sz val="11"/>
        <color rgb="FF00B050"/>
        <rFont val="Calibri"/>
        <family val="2"/>
        <scheme val="minor"/>
      </rPr>
      <t>:</t>
    </r>
    <r>
      <rPr>
        <sz val="11"/>
        <color theme="1"/>
        <rFont val="Calibri"/>
        <family val="2"/>
        <scheme val="minor"/>
      </rPr>
      <t xml:space="preserve"> Registrar el nombre del Titular de la Institución, quien aprobará con su firma autógrafa la Matriz de Administración de Riesgos. </t>
    </r>
  </si>
  <si>
    <r>
      <rPr>
        <b/>
        <sz val="11"/>
        <color rgb="FF00B050"/>
        <rFont val="Calibri"/>
        <family val="2"/>
        <scheme val="minor"/>
      </rPr>
      <t xml:space="preserve">COORDINADOR DE CONTROL INTERNO: </t>
    </r>
    <r>
      <rPr>
        <sz val="11"/>
        <color theme="1"/>
        <rFont val="Calibri"/>
        <family val="2"/>
        <scheme val="minor"/>
      </rPr>
      <t>Registrar el nombre del Coordinador de Control Interno designado por el Titular de la Institución, para coordinar y supervisar el proceso de administración de riesgos, con base en lo dispuesto en el numeral 10, fracción III, del Acuerdo.</t>
    </r>
  </si>
  <si>
    <r>
      <rPr>
        <b/>
        <sz val="11"/>
        <color rgb="FF00B050"/>
        <rFont val="Calibri"/>
        <family val="2"/>
        <scheme val="minor"/>
      </rPr>
      <t>ENLACE DE ADMINISTRACIÓN DE RIESGOS:</t>
    </r>
    <r>
      <rPr>
        <sz val="11"/>
        <color theme="1"/>
        <rFont val="Calibri"/>
        <family val="2"/>
        <scheme val="minor"/>
      </rPr>
      <t xml:space="preserve"> Registrar el nombre del Enlace de Administración de Riesgos designado por el Coordinador de Control Interno de la Institución, para la integración e incorporación en el Sistema Informático del proceso de administración de riesgos, de conformidad con lo establecido en el numeral 10, fracción V, del Acuerdo.</t>
    </r>
  </si>
  <si>
    <t>MATRIZ</t>
  </si>
  <si>
    <t>&gt;Los datos registrados en este apartado se vincularan automáticamente al Mapa y al Programa de Trabajo de Administración de Riesgos&lt;</t>
  </si>
  <si>
    <t>I. EVALUACIÓN DE RIESGOS</t>
  </si>
  <si>
    <r>
      <rPr>
        <b/>
        <sz val="11"/>
        <color rgb="FF00B050"/>
        <rFont val="Calibri"/>
        <family val="2"/>
        <scheme val="minor"/>
      </rPr>
      <t xml:space="preserve">NÚMERO DE RIESGO: </t>
    </r>
    <r>
      <rPr>
        <sz val="11"/>
        <color theme="1"/>
        <rFont val="Calibri"/>
        <family val="2"/>
        <scheme val="minor"/>
      </rPr>
      <t>El número de riesgo se visualizara automáticamente y de forma consecutiva, una vez requisitados el apartado de "Información General", y la descripción del riesgo.</t>
    </r>
  </si>
  <si>
    <t>La estructura del número de riesgo se construirá con el año de captura del mismo y el número consecutivo asignado por la institución.</t>
  </si>
  <si>
    <r>
      <rPr>
        <b/>
        <sz val="11"/>
        <color rgb="FF00B050"/>
        <rFont val="Calibri"/>
        <family val="2"/>
        <scheme val="minor"/>
      </rPr>
      <t>UNIDAD ADMINISTRATIVA:</t>
    </r>
    <r>
      <rPr>
        <sz val="11"/>
        <color theme="1"/>
        <rFont val="Calibri"/>
        <family val="2"/>
        <scheme val="minor"/>
      </rPr>
      <t xml:space="preserve"> La Unidad Administrativa Responsable de administrar el riesgo identificado.</t>
    </r>
  </si>
  <si>
    <r>
      <rPr>
        <b/>
        <sz val="11"/>
        <color rgb="FF00B050"/>
        <rFont val="Calibri"/>
        <family val="2"/>
        <scheme val="minor"/>
      </rPr>
      <t xml:space="preserve">ESTRATEGIA, OBJETIVO, META O PROCESO: </t>
    </r>
    <r>
      <rPr>
        <sz val="11"/>
        <color theme="1"/>
        <rFont val="Calibri"/>
        <family val="2"/>
        <scheme val="minor"/>
      </rPr>
      <t>Seleccionar la opción que esté alineada al riesgo identificado.</t>
    </r>
  </si>
  <si>
    <r>
      <rPr>
        <b/>
        <sz val="11"/>
        <color rgb="FF00B050"/>
        <rFont val="Calibri"/>
        <family val="2"/>
        <scheme val="minor"/>
      </rPr>
      <t>DESCRIPCIÓN DE LA ESTRATEGIA, OBJETIVO, META O PROCESO</t>
    </r>
    <r>
      <rPr>
        <sz val="11"/>
        <color theme="1"/>
        <rFont val="Calibri"/>
        <family val="2"/>
        <scheme val="minor"/>
      </rPr>
      <t>: Describir brevemente la Estrategia, la Objetivo, la Meta o el Proceso prioritario al que esté alineado el riesgo identificado, según corresponda.</t>
    </r>
  </si>
  <si>
    <r>
      <rPr>
        <b/>
        <sz val="11"/>
        <color rgb="FF00B050"/>
        <rFont val="Calibri"/>
        <family val="2"/>
        <scheme val="minor"/>
      </rPr>
      <t xml:space="preserve">RIESGO: </t>
    </r>
    <r>
      <rPr>
        <sz val="11"/>
        <color theme="1"/>
        <rFont val="Calibri"/>
        <family val="2"/>
        <scheme val="minor"/>
      </rPr>
      <t>Registrar el nombre del riesgo identificado por la institución.</t>
    </r>
  </si>
  <si>
    <t>Nota: Un riesgo es un evento adverso e incierto (externo o interno) que derivado de la combinación de su probabilidad de ocurrencia y el posible impacto pudieran obstaculizar o impedir el logro de las metas y objetivos institucionales.</t>
  </si>
  <si>
    <t>En la descripción de los riesgos se deberá considerar la siguiente estructura general:</t>
  </si>
  <si>
    <t>Ejemplo:</t>
  </si>
  <si>
    <r>
      <rPr>
        <b/>
        <sz val="11"/>
        <color rgb="FF00B050"/>
        <rFont val="Calibri"/>
        <family val="2"/>
        <scheme val="minor"/>
      </rPr>
      <t xml:space="preserve">NIVEL DE DECISIÓN DEL RIESGO: </t>
    </r>
    <r>
      <rPr>
        <sz val="11"/>
        <color theme="1"/>
        <rFont val="Calibri"/>
        <family val="2"/>
        <scheme val="minor"/>
      </rPr>
      <t>Identificar el nivel de explosión del riesgo en caso de su materialización: Estratégico, Directivo, Operativo.</t>
    </r>
  </si>
  <si>
    <r>
      <rPr>
        <b/>
        <sz val="11"/>
        <color rgb="FF00B050"/>
        <rFont val="Calibri"/>
        <family val="2"/>
        <scheme val="minor"/>
      </rPr>
      <t xml:space="preserve">CLASIFICACIÓN DEL RIESGO: </t>
    </r>
    <r>
      <rPr>
        <sz val="11"/>
        <color theme="1"/>
        <rFont val="Calibri"/>
        <family val="2"/>
        <scheme val="minor"/>
      </rPr>
      <t>Seleccionar el tipo de riesgo, en congruencia con la descripción del mismo: Sustantivo, Administrativo, Legal, Financiero, Presupuestal, de Servicios, de Seguridad, de Obra Pública, de Recursos Humanos, de Imagen, de TIC's, de Salud, de Corrupción y otros.</t>
    </r>
  </si>
  <si>
    <t>En caso de elegir la opción de "otros", se deberá registrar el tipo de riesgo que corresponde en la columna adjunta a la derecha, considerando que no sea de la naturaleza similar a las opciones indicadas.</t>
  </si>
  <si>
    <r>
      <rPr>
        <b/>
        <sz val="11"/>
        <color rgb="FF00B050"/>
        <rFont val="Calibri"/>
        <family val="2"/>
        <scheme val="minor"/>
      </rPr>
      <t xml:space="preserve">FACTOR: </t>
    </r>
    <r>
      <rPr>
        <sz val="11"/>
        <color theme="1"/>
        <rFont val="Calibri"/>
        <family val="2"/>
        <scheme val="minor"/>
      </rPr>
      <t>Describir la circunstancia, causa o situación interna y/o externa que aumenta la probabilidad de que un riesgo se materialice.</t>
    </r>
  </si>
  <si>
    <t>Se podrán incorporar en el formato como máximo CINCO factores.</t>
  </si>
  <si>
    <t>Una vez registrado el factor de riesgo, en las columnas de la derecha se deberá indicar su clasificación y el tipo, seleccionando de las listas las siguientes opciones:</t>
  </si>
  <si>
    <t>Clasificación del Factor:</t>
  </si>
  <si>
    <r>
      <rPr>
        <b/>
        <sz val="11"/>
        <color theme="5"/>
        <rFont val="Calibri"/>
        <family val="2"/>
        <scheme val="minor"/>
      </rPr>
      <t xml:space="preserve">Humano: </t>
    </r>
    <r>
      <rPr>
        <sz val="11"/>
        <color theme="1"/>
        <rFont val="Calibri"/>
        <family val="2"/>
        <scheme val="minor"/>
      </rPr>
      <t>Se relacionan con las personas (internas o externas), que participan directa o indirectamente en los programas, proyectos, actividades o tareas.</t>
    </r>
  </si>
  <si>
    <r>
      <rPr>
        <b/>
        <sz val="11"/>
        <color theme="5"/>
        <rFont val="Calibri"/>
        <family val="2"/>
        <scheme val="minor"/>
      </rPr>
      <t>Financiero Presupuestal:</t>
    </r>
    <r>
      <rPr>
        <sz val="11"/>
        <color theme="1"/>
        <rFont val="Calibri"/>
        <family val="2"/>
        <scheme val="minor"/>
      </rPr>
      <t xml:space="preserve"> Se refieren a los recursos financieros y presupuestales necesarios para el logro de metal y objetivos.</t>
    </r>
  </si>
  <si>
    <r>
      <rPr>
        <b/>
        <sz val="11"/>
        <color theme="5"/>
        <rFont val="Calibri"/>
        <family val="2"/>
        <scheme val="minor"/>
      </rPr>
      <t xml:space="preserve">Técnico-Administrativo: </t>
    </r>
    <r>
      <rPr>
        <sz val="11"/>
        <color theme="1"/>
        <rFont val="Calibri"/>
        <family val="2"/>
        <scheme val="minor"/>
      </rPr>
      <t>Se vinculan con la estructura orgánica funcional, políticas, sistemas no informáticos, procedimientos, comunicación e información, que intervienen en la consecución de las metas y objetivos.</t>
    </r>
  </si>
  <si>
    <r>
      <rPr>
        <b/>
        <sz val="11"/>
        <color theme="5"/>
        <rFont val="Calibri"/>
        <family val="2"/>
        <scheme val="minor"/>
      </rPr>
      <t>TIC's:</t>
    </r>
    <r>
      <rPr>
        <sz val="11"/>
        <color theme="1"/>
        <rFont val="Calibri"/>
        <family val="2"/>
        <scheme val="minor"/>
      </rPr>
      <t xml:space="preserve"> Se relacionan con los sistemas de información y comunicación automatizados.</t>
    </r>
  </si>
  <si>
    <r>
      <rPr>
        <b/>
        <sz val="11"/>
        <color theme="5"/>
        <rFont val="Calibri"/>
        <family val="2"/>
        <scheme val="minor"/>
      </rPr>
      <t xml:space="preserve">Material: </t>
    </r>
    <r>
      <rPr>
        <sz val="11"/>
        <color theme="1"/>
        <rFont val="Calibri"/>
        <family val="2"/>
        <scheme val="minor"/>
      </rPr>
      <t>Se refieren a la infraestructura y recursos materiales necesarios para el logro de las metas y objetivos.</t>
    </r>
  </si>
  <si>
    <r>
      <rPr>
        <b/>
        <sz val="11"/>
        <color theme="5"/>
        <rFont val="Calibri"/>
        <family val="2"/>
        <scheme val="minor"/>
      </rPr>
      <t>Normativo:</t>
    </r>
    <r>
      <rPr>
        <sz val="11"/>
        <color theme="1"/>
        <rFont val="Calibri"/>
        <family val="2"/>
        <scheme val="minor"/>
      </rPr>
      <t xml:space="preserve"> Se vinculan con las leyes, reglamentos, normas y disposiciones que rigen la actuación de la organización en la consecución de las metas y objetivos.</t>
    </r>
  </si>
  <si>
    <r>
      <rPr>
        <b/>
        <sz val="11"/>
        <color theme="5"/>
        <rFont val="Calibri"/>
        <family val="2"/>
        <scheme val="minor"/>
      </rPr>
      <t>Entorno:</t>
    </r>
    <r>
      <rPr>
        <sz val="11"/>
        <color theme="1"/>
        <rFont val="Calibri"/>
        <family val="2"/>
        <scheme val="minor"/>
      </rPr>
      <t xml:space="preserve"> Se refieren a las condiciones externas a la organización, que pueden incidir en el logro de las metas y objetivos.</t>
    </r>
  </si>
  <si>
    <t>Tipo de Factor:</t>
  </si>
  <si>
    <r>
      <rPr>
        <b/>
        <sz val="11"/>
        <color theme="5"/>
        <rFont val="Calibri"/>
        <family val="2"/>
        <scheme val="minor"/>
      </rPr>
      <t xml:space="preserve">Interno: </t>
    </r>
    <r>
      <rPr>
        <sz val="11"/>
        <color theme="1"/>
        <rFont val="Calibri"/>
        <family val="2"/>
        <scheme val="minor"/>
      </rPr>
      <t>Se encuentra relacionado con las causas o situaciones originadas en el ámbito de actuación de la organización.</t>
    </r>
  </si>
  <si>
    <r>
      <rPr>
        <b/>
        <sz val="11"/>
        <color theme="5"/>
        <rFont val="Calibri"/>
        <family val="2"/>
        <scheme val="minor"/>
      </rPr>
      <t xml:space="preserve">Externo: </t>
    </r>
    <r>
      <rPr>
        <sz val="11"/>
        <color theme="1"/>
        <rFont val="Calibri"/>
        <family val="2"/>
        <scheme val="minor"/>
      </rPr>
      <t>Se refiere a las causas o situaciones fuera del ámbito de competencia de la organización.</t>
    </r>
  </si>
  <si>
    <r>
      <rPr>
        <b/>
        <sz val="11"/>
        <color rgb="FF00B050"/>
        <rFont val="Calibri"/>
        <family val="2"/>
        <scheme val="minor"/>
      </rPr>
      <t xml:space="preserve">POSIBLES EFECTOS DEL RIESGO: </t>
    </r>
    <r>
      <rPr>
        <sz val="11"/>
        <color theme="1"/>
        <rFont val="Calibri"/>
        <family val="2"/>
        <scheme val="minor"/>
      </rPr>
      <t>Describir las consecuencias que incidirán en el cumplimiento de las metas y objetivos institucionales, en caso de materializarse el riesgo identificado.</t>
    </r>
  </si>
  <si>
    <r>
      <rPr>
        <b/>
        <sz val="11"/>
        <color rgb="FF00B050"/>
        <rFont val="Calibri"/>
        <family val="2"/>
        <scheme val="minor"/>
      </rPr>
      <t xml:space="preserve">VALORACIÓN INICIAL: </t>
    </r>
    <r>
      <rPr>
        <sz val="11"/>
        <color theme="1"/>
        <rFont val="Calibri"/>
        <family val="2"/>
        <scheme val="minor"/>
      </rPr>
      <t>La valoración del grado de impacto y de la probabilidad de ocurrencia deberá realizarse antes de la evaluación de controles. Se determinará sin considerar los controles existentes para administrar los riesgos, a fin de visualizar la máxima vulnerabilidad a que está expuesta la Institución de no responder ante ellos adecuadamente.</t>
    </r>
  </si>
  <si>
    <r>
      <rPr>
        <b/>
        <sz val="11"/>
        <color theme="5"/>
        <rFont val="Calibri"/>
        <family val="2"/>
        <scheme val="minor"/>
      </rPr>
      <t xml:space="preserve">Grado de Impacto: </t>
    </r>
    <r>
      <rPr>
        <sz val="11"/>
        <color theme="1"/>
        <rFont val="Calibri"/>
        <family val="2"/>
        <scheme val="minor"/>
      </rPr>
      <t>La asignación se determinará con un valor del 1 al 10 en función de los efectos, de acuerdo a la siguiente escala de valor:</t>
    </r>
  </si>
  <si>
    <r>
      <rPr>
        <b/>
        <sz val="11"/>
        <color theme="5"/>
        <rFont val="Calibri"/>
        <family val="2"/>
        <scheme val="minor"/>
      </rPr>
      <t>Probabilidad de Ocurrencia:</t>
    </r>
    <r>
      <rPr>
        <sz val="11"/>
        <color theme="1"/>
        <rFont val="Calibri"/>
        <family val="2"/>
        <scheme val="minor"/>
      </rPr>
      <t xml:space="preserve"> La asignación se determinará con un valor del 1 al 10, en función de los factores de riesgo, considerando las siguientes escalas de valor:</t>
    </r>
  </si>
  <si>
    <r>
      <rPr>
        <b/>
        <sz val="11"/>
        <color rgb="FF00B050"/>
        <rFont val="Calibri"/>
        <family val="2"/>
        <scheme val="minor"/>
      </rPr>
      <t xml:space="preserve">TIENE CONTROLES: </t>
    </r>
    <r>
      <rPr>
        <sz val="11"/>
        <color theme="1"/>
        <rFont val="Calibri"/>
        <family val="2"/>
        <scheme val="minor"/>
      </rPr>
      <t>Determinar si existen o no los controles para cada uno de los factores de riesgo y, en su caso, para sus efectos.</t>
    </r>
  </si>
  <si>
    <t>Al seleccionar la opción "SI" de la lista desplegable, se visualizarán las columnas de la derecha para requisitar la información de hasta CINCO controles por factor.</t>
  </si>
  <si>
    <r>
      <rPr>
        <b/>
        <sz val="11"/>
        <color rgb="FF00B050"/>
        <rFont val="Calibri"/>
        <family val="2"/>
        <scheme val="minor"/>
      </rPr>
      <t>DESCRIPCIÓN DE CONTROLES EXISTENTES:</t>
    </r>
    <r>
      <rPr>
        <sz val="11"/>
        <color theme="1"/>
        <rFont val="Calibri"/>
        <family val="2"/>
        <scheme val="minor"/>
      </rPr>
      <t xml:space="preserve"> Describir los controles existentes para administrar los factores de riesgo y, en su caso, para sus efectos.</t>
    </r>
  </si>
  <si>
    <r>
      <rPr>
        <b/>
        <sz val="11"/>
        <color rgb="FF00B050"/>
        <rFont val="Calibri"/>
        <family val="2"/>
        <scheme val="minor"/>
      </rPr>
      <t xml:space="preserve">TIPO DE CONTROL: </t>
    </r>
    <r>
      <rPr>
        <sz val="11"/>
        <color theme="1"/>
        <rFont val="Calibri"/>
        <family val="2"/>
        <scheme val="minor"/>
      </rPr>
      <t>Determinar el tipo de control para cada uno de los factores de riesgo, según corresponda: Preventivo, Correctivo, Detectivo.</t>
    </r>
  </si>
  <si>
    <r>
      <rPr>
        <b/>
        <sz val="11"/>
        <color rgb="FF00B050"/>
        <rFont val="Calibri"/>
        <family val="2"/>
        <scheme val="minor"/>
      </rPr>
      <t>DETERMINACIÓN DE SUFICIENCIA O DEFICIENCIA DEL CONTROL:</t>
    </r>
    <r>
      <rPr>
        <sz val="11"/>
        <color theme="1"/>
        <rFont val="Calibri"/>
        <family val="2"/>
        <scheme val="minor"/>
      </rPr>
      <t xml:space="preserve"> Evaluar cada uno de los controles que se tienen implementados para administrar el riesgo, identificando lo siguiente:</t>
    </r>
  </si>
  <si>
    <r>
      <rPr>
        <b/>
        <u/>
        <sz val="11"/>
        <color theme="5"/>
        <rFont val="Calibri"/>
        <family val="2"/>
        <scheme val="minor"/>
      </rPr>
      <t xml:space="preserve">Deficiencia: </t>
    </r>
    <r>
      <rPr>
        <sz val="11"/>
        <color theme="1"/>
        <rFont val="Calibri"/>
        <family val="2"/>
        <scheme val="minor"/>
      </rPr>
      <t>Cuando no reúna alguna de las siguientes condiciones:</t>
    </r>
  </si>
  <si>
    <r>
      <t xml:space="preserve">Está </t>
    </r>
    <r>
      <rPr>
        <b/>
        <sz val="11"/>
        <color theme="1"/>
        <rFont val="Calibri"/>
        <family val="2"/>
        <scheme val="minor"/>
      </rPr>
      <t>documentado</t>
    </r>
    <r>
      <rPr>
        <sz val="11"/>
        <color theme="1"/>
        <rFont val="Calibri"/>
        <family val="2"/>
        <scheme val="minor"/>
      </rPr>
      <t>: Que se encuentra descrito.</t>
    </r>
  </si>
  <si>
    <r>
      <t xml:space="preserve">Está </t>
    </r>
    <r>
      <rPr>
        <b/>
        <sz val="11"/>
        <color theme="1"/>
        <rFont val="Calibri"/>
        <family val="2"/>
        <scheme val="minor"/>
      </rPr>
      <t>formalizado</t>
    </r>
    <r>
      <rPr>
        <sz val="11"/>
        <color theme="1"/>
        <rFont val="Calibri"/>
        <family val="2"/>
        <scheme val="minor"/>
      </rPr>
      <t>: Se encuentra autorizado por servidor público facultado.</t>
    </r>
  </si>
  <si>
    <r>
      <t xml:space="preserve">Se </t>
    </r>
    <r>
      <rPr>
        <b/>
        <sz val="11"/>
        <color theme="1"/>
        <rFont val="Calibri"/>
        <family val="2"/>
        <scheme val="minor"/>
      </rPr>
      <t>aplica</t>
    </r>
    <r>
      <rPr>
        <sz val="11"/>
        <color theme="1"/>
        <rFont val="Calibri"/>
        <family val="2"/>
        <scheme val="minor"/>
      </rPr>
      <t xml:space="preserve">: Se ejecuta consistentemente el control, y </t>
    </r>
  </si>
  <si>
    <r>
      <t>Es</t>
    </r>
    <r>
      <rPr>
        <b/>
        <sz val="11"/>
        <color theme="1"/>
        <rFont val="Calibri"/>
        <family val="2"/>
        <scheme val="minor"/>
      </rPr>
      <t xml:space="preserve"> efectivo</t>
    </r>
    <r>
      <rPr>
        <sz val="11"/>
        <color theme="1"/>
        <rFont val="Calibri"/>
        <family val="2"/>
        <scheme val="minor"/>
      </rPr>
      <t>: Cuando se incide en el factor de riesgo, para disimular la probabilidad de ocurrencia.</t>
    </r>
  </si>
  <si>
    <r>
      <rPr>
        <b/>
        <u/>
        <sz val="11"/>
        <color theme="5"/>
        <rFont val="Calibri"/>
        <family val="2"/>
        <scheme val="minor"/>
      </rPr>
      <t>Suficiencia:</t>
    </r>
    <r>
      <rPr>
        <sz val="11"/>
        <color theme="1"/>
        <rFont val="Calibri"/>
        <family val="2"/>
        <scheme val="minor"/>
      </rPr>
      <t xml:space="preserve"> Cuando se cumplen todos los requisitos anteriores y se cuenta con el número adecuado de controles por cada factor de riesgo.</t>
    </r>
  </si>
  <si>
    <t>El riesgo es considerado controlado suficientemente, cuando todos sus factores cuentan con controles adecuados.</t>
  </si>
  <si>
    <r>
      <rPr>
        <b/>
        <sz val="11"/>
        <color rgb="FF00B050"/>
        <rFont val="Calibri"/>
        <family val="2"/>
        <scheme val="minor"/>
      </rPr>
      <t xml:space="preserve">RESULTADO DE LA DETERMINACIÓN DEL CONTROL: </t>
    </r>
    <r>
      <rPr>
        <sz val="11"/>
        <color theme="1"/>
        <rFont val="Calibri"/>
        <family val="2"/>
        <scheme val="minor"/>
      </rPr>
      <t xml:space="preserve">Se registrara automáticamente al momento de responder "SI" el control cumple o "NO" con las condiciones necesarias, determinado si es </t>
    </r>
    <r>
      <rPr>
        <b/>
        <sz val="11"/>
        <color theme="1"/>
        <rFont val="Calibri"/>
        <family val="2"/>
        <scheme val="minor"/>
      </rPr>
      <t>suficiente</t>
    </r>
    <r>
      <rPr>
        <sz val="11"/>
        <color theme="1"/>
        <rFont val="Calibri"/>
        <family val="2"/>
        <scheme val="minor"/>
      </rPr>
      <t xml:space="preserve"> o </t>
    </r>
    <r>
      <rPr>
        <b/>
        <sz val="11"/>
        <color theme="1"/>
        <rFont val="Calibri"/>
        <family val="2"/>
        <scheme val="minor"/>
      </rPr>
      <t>deficiente.</t>
    </r>
  </si>
  <si>
    <r>
      <rPr>
        <b/>
        <sz val="11"/>
        <color rgb="FF00B050"/>
        <rFont val="Calibri"/>
        <family val="2"/>
        <scheme val="minor"/>
      </rPr>
      <t>RIESGO CONTROLADO SUFICIENTEMENTE:</t>
    </r>
    <r>
      <rPr>
        <sz val="11"/>
        <color theme="1"/>
        <rFont val="Calibri"/>
        <family val="2"/>
        <scheme val="minor"/>
      </rPr>
      <t xml:space="preserve"> Se registrará automáticamente, considerando la existencia de controles para cada factor y si estos son suficientes.</t>
    </r>
  </si>
  <si>
    <r>
      <t xml:space="preserve">La Celda en color </t>
    </r>
    <r>
      <rPr>
        <b/>
        <sz val="11"/>
        <color theme="1"/>
        <rFont val="Calibri"/>
        <family val="2"/>
        <scheme val="minor"/>
      </rPr>
      <t>"Verde"</t>
    </r>
    <r>
      <rPr>
        <sz val="11"/>
        <color theme="1"/>
        <rFont val="Calibri"/>
        <family val="2"/>
        <scheme val="minor"/>
      </rPr>
      <t xml:space="preserve"> indica que el riesgo está controlado suficientemente.</t>
    </r>
  </si>
  <si>
    <r>
      <t xml:space="preserve">La Celda en color </t>
    </r>
    <r>
      <rPr>
        <b/>
        <sz val="11"/>
        <color theme="1"/>
        <rFont val="Calibri"/>
        <family val="2"/>
        <scheme val="minor"/>
      </rPr>
      <t xml:space="preserve">"Amarillo" </t>
    </r>
    <r>
      <rPr>
        <sz val="11"/>
        <color theme="1"/>
        <rFont val="Calibri"/>
        <family val="2"/>
        <scheme val="minor"/>
      </rPr>
      <t>indica que alguno de los factores identificados no tiene controles y/o son deficientes.</t>
    </r>
  </si>
  <si>
    <t>III. EVALUACIÓN DE RIESGOS RESPECTO A CONTROLES</t>
  </si>
  <si>
    <r>
      <rPr>
        <b/>
        <sz val="11"/>
        <color rgb="FF00B050"/>
        <rFont val="Calibri"/>
        <family val="2"/>
        <scheme val="minor"/>
      </rPr>
      <t>VALORACIÓN FINAL DE RIESGOS RESPECTO A CONTROLES:</t>
    </r>
    <r>
      <rPr>
        <sz val="11"/>
        <color theme="1"/>
        <rFont val="Calibri"/>
        <family val="2"/>
        <scheme val="minor"/>
      </rPr>
      <t xml:space="preserve"> Se realizará la confronta de los resultados de la evaluación de riesgos y de controles, a fin de visualizar la maxima vulnerabilidad a que está expuesta la Institucion de no responder adecuadamente ante ellos, considerando los siguientes aspectos:</t>
    </r>
  </si>
  <si>
    <t>*La valoración final del riesgo nunca podrá ser superior a la valoración inicial;</t>
  </si>
  <si>
    <t>*Si todos los controles del riesgo son suficientes, la valoración final del riesgo deberá ser inferior a la inicial;</t>
  </si>
  <si>
    <t xml:space="preserve">*Si alguno de los controles del riesgo son deficientes, o se observa inexsistemcia de controles, la valoración final del riesgo deberá ser igual a la inicial, y </t>
  </si>
  <si>
    <t>*La valoración final carecera de validez cuando no considere la valoración inicial del impacto y de la probabilidad de ocurrencia del riesgo; la totalidad de los controles existentes y la etapa de evaluación de controles.</t>
  </si>
  <si>
    <t>IV. MAPA DE RIESGOS INSTITUCIONALES</t>
  </si>
  <si>
    <r>
      <rPr>
        <b/>
        <sz val="11"/>
        <color rgb="FF00B050"/>
        <rFont val="Calibri"/>
        <family val="2"/>
        <scheme val="minor"/>
      </rPr>
      <t>MAPA DE RIESGOS:</t>
    </r>
    <r>
      <rPr>
        <sz val="11"/>
        <color theme="1"/>
        <rFont val="Calibri"/>
        <family val="2"/>
        <scheme val="minor"/>
      </rPr>
      <t xml:space="preserve"> Se registrará automaticamente la ubicación del riesgo por cuadrante en la Matríz y se gratificaran en el Mapa de Riesgos, una vez registrada la Valoración Final (Resultado de la evaluación del riesgo y controles).</t>
    </r>
  </si>
  <si>
    <t>V. DEFINICIÓN DE ESTRATEGIAS Y ACCIONES PARA SU ADMINISTRACIÓN</t>
  </si>
  <si>
    <r>
      <rPr>
        <b/>
        <sz val="11"/>
        <color rgb="FF00B050"/>
        <rFont val="Calibri"/>
        <family val="2"/>
        <scheme val="minor"/>
      </rPr>
      <t>ESTRATEGIAS PARA ADMINISTRAR EL RIESGO:</t>
    </r>
    <r>
      <rPr>
        <sz val="11"/>
        <color theme="1"/>
        <rFont val="Calibri"/>
        <family val="2"/>
        <scheme val="minor"/>
      </rPr>
      <t xml:space="preserve"> Son las políticas de respuesta para administrar los riesgos, basados en la valoración final del impacto y de la probabilidad de ocurrencia del riesgo, lo que permitirá determinar las acciones de control a implementar por cada factor de riesgo.</t>
    </r>
  </si>
  <si>
    <t>Es imprescindible realizar un analisi del beneficio ante el costo en la mitigación de los riesgos para establecer las siguientes estrategias:</t>
  </si>
  <si>
    <r>
      <rPr>
        <b/>
        <sz val="11"/>
        <color theme="5"/>
        <rFont val="Calibri"/>
        <family val="2"/>
        <scheme val="minor"/>
      </rPr>
      <t>1. Evitar el riesgo.-</t>
    </r>
    <r>
      <rPr>
        <sz val="11"/>
        <color theme="1"/>
        <rFont val="Calibri"/>
        <family val="2"/>
        <scheme val="minor"/>
      </rPr>
      <t xml:space="preserve"> Se refiere a eliminar el factor o factores que pueden provocar la materialización del riesgo, considerando que sí una parte del proceso tiene alto riesgo, el segmento completo recibe cambios sustanciales por mejora, rediseño o eliminación, resultado de controles suficientes y acciones emprendidas.</t>
    </r>
  </si>
  <si>
    <r>
      <rPr>
        <b/>
        <sz val="11"/>
        <color theme="5"/>
        <rFont val="Calibri"/>
        <family val="2"/>
        <scheme val="minor"/>
      </rPr>
      <t xml:space="preserve">2.-Reducir el riesgo.- </t>
    </r>
    <r>
      <rPr>
        <sz val="11"/>
        <color theme="1"/>
        <rFont val="Calibri"/>
        <family val="2"/>
        <scheme val="minor"/>
      </rPr>
      <t>Implica establecer acciones dirigidas a disminuir la probabilidad de ocurrencia (acciones de prevención) y el impacto (acciones de contingencia), tales como la optimización de los procedimientos y la implementación o mejora de controles.</t>
    </r>
  </si>
  <si>
    <r>
      <rPr>
        <b/>
        <sz val="11"/>
        <color theme="5"/>
        <rFont val="Calibri"/>
        <family val="2"/>
        <scheme val="minor"/>
      </rPr>
      <t xml:space="preserve">3. Asumir el riesgo.- </t>
    </r>
    <r>
      <rPr>
        <sz val="11"/>
        <color theme="1"/>
        <rFont val="Calibri"/>
        <family val="2"/>
        <scheme val="minor"/>
      </rPr>
      <t>Se aplica cuando el riesgo se encuentra en el Cuadrante III, Riesgos Controlados de baja probabilidad de ocurrencia y grado de impacto y puede aceptarse sin necesaidad de tomar otras medidas de control diferentes a las que se poseen, o cuando no se tiene opción para abatirlo y sólo pueden establecerse acciones de contingencia.</t>
    </r>
  </si>
  <si>
    <r>
      <rPr>
        <b/>
        <sz val="11"/>
        <color theme="5"/>
        <rFont val="Calibri"/>
        <family val="2"/>
        <scheme val="minor"/>
      </rPr>
      <t xml:space="preserve">4. Transferir el riesgo.- </t>
    </r>
    <r>
      <rPr>
        <sz val="11"/>
        <color theme="1"/>
        <rFont val="Calibri"/>
        <family val="2"/>
        <scheme val="minor"/>
      </rPr>
      <t>Consiste en trasladar el riesgo a un externo a través de la contratación de servicios tercerizados, el cual deberá tener la experiencia y especialización necesaria para asumir el riesgo, así como sus impactos o pérdidas derivadas de su materialización. Esta estrategia cuenta con tres metodos:</t>
    </r>
  </si>
  <si>
    <t>* Protección o cobertura: Cuando la acción que se realiza para reducir la exposición a una pérdida, obliga tambien a renunciar a la posibilidad de una ganancia.</t>
  </si>
  <si>
    <t>* Aseguramiento: Significa pagar una prima (el precio del seguro) para que en caso de tener perdidas, éstas sean asumidas por la aseguradora.</t>
  </si>
  <si>
    <t>* Diversificación: Implica mantener cantidades similares de muchos activos riesgosos en lugar de concentrar toda la inversión en uno solo, en consecuencia la diversificación reduce la exposición al riesgo de un activo individual.</t>
  </si>
  <si>
    <r>
      <rPr>
        <b/>
        <sz val="11"/>
        <color theme="5"/>
        <rFont val="Calibri"/>
        <family val="2"/>
        <scheme val="minor"/>
      </rPr>
      <t xml:space="preserve">5. Compartir el riesgo.- </t>
    </r>
    <r>
      <rPr>
        <sz val="11"/>
        <color theme="1"/>
        <rFont val="Calibri"/>
        <family val="2"/>
        <scheme val="minor"/>
      </rPr>
      <t>Se refiere a distribuir parcialmente el riesgo y las posibles consecuencias, a efecto de segmentarlo y canalizarlo a diferentes unidades administrativas de la institución, las cuales se responsabilizan de la parte que les corresponda en su ámbito de competencia.</t>
    </r>
  </si>
  <si>
    <r>
      <t xml:space="preserve">Para los </t>
    </r>
    <r>
      <rPr>
        <sz val="11"/>
        <color rgb="FFFF0000"/>
        <rFont val="Calibri"/>
        <family val="2"/>
        <scheme val="minor"/>
      </rPr>
      <t>riesgos de corrupción</t>
    </r>
    <r>
      <rPr>
        <sz val="11"/>
        <color theme="1"/>
        <rFont val="Calibri"/>
        <family val="2"/>
        <scheme val="minor"/>
      </rPr>
      <t xml:space="preserve"> que hayan identificado las instituciones, éstas deberán </t>
    </r>
    <r>
      <rPr>
        <sz val="11"/>
        <color rgb="FFFF0000"/>
        <rFont val="Calibri"/>
        <family val="2"/>
        <scheme val="minor"/>
      </rPr>
      <t>contemplar solamente las estrategias de evitar y reducir el riesgo</t>
    </r>
    <r>
      <rPr>
        <sz val="11"/>
        <color theme="1"/>
        <rFont val="Calibri"/>
        <family val="2"/>
        <scheme val="minor"/>
      </rPr>
      <t xml:space="preserve">, toda vez que los riesgos de corrupción son incaptables e intolerables, en tanto que lesionan la imagen, la credibilidad y la transparencia de las Instituciones. </t>
    </r>
  </si>
  <si>
    <r>
      <rPr>
        <b/>
        <sz val="11"/>
        <color rgb="FF00B050"/>
        <rFont val="Calibri"/>
        <family val="2"/>
        <scheme val="minor"/>
      </rPr>
      <t xml:space="preserve">ACCIONES: </t>
    </r>
    <r>
      <rPr>
        <sz val="11"/>
        <color theme="1"/>
        <rFont val="Calibri"/>
        <family val="2"/>
        <scheme val="minor"/>
      </rPr>
      <t>Describir las acciones de control para administrar los riesgos, a partir de las estrategias determinadas para los factores de riesgo.</t>
    </r>
  </si>
  <si>
    <t>PTAR</t>
  </si>
  <si>
    <t>&gt;Éste apartado se vincula automaticamente con la información registrada en la Matriz de Administracioón de Riesgos&lt;</t>
  </si>
  <si>
    <r>
      <rPr>
        <b/>
        <sz val="11"/>
        <color rgb="FF00B050"/>
        <rFont val="Calibri"/>
        <family val="2"/>
        <scheme val="minor"/>
      </rPr>
      <t>NO. DE RIESGO; DESCRIPCIÓN DEL RIESGO; VALOR DE IMPACTO; VALOR DE PROBABILIDAD; CUADRANTE; ESTRATEGIA; NO. DE FACTOR; FACTOR DE RIESGO; DESCRIPICIÓN DE LA ACCIÓN DE CONTROL:</t>
    </r>
    <r>
      <rPr>
        <sz val="11"/>
        <color theme="1"/>
        <rFont val="Calibri"/>
        <family val="2"/>
        <scheme val="minor"/>
      </rPr>
      <t xml:space="preserve"> La información de estos apartados, se visualizará automaticamente una vez requisitada la Matriz de Administración de Riesgos.</t>
    </r>
  </si>
  <si>
    <r>
      <rPr>
        <b/>
        <sz val="11"/>
        <color rgb="FF00B050"/>
        <rFont val="Calibri"/>
        <family val="2"/>
        <scheme val="minor"/>
      </rPr>
      <t xml:space="preserve">UNIDAD ADMINISTRATIVA: </t>
    </r>
    <r>
      <rPr>
        <sz val="11"/>
        <color theme="1"/>
        <rFont val="Calibri"/>
        <family val="2"/>
        <scheme val="minor"/>
      </rPr>
      <t>Registrar el nombre de la Unidad Administrativa Responsable de administrar el riesgo identificado.</t>
    </r>
  </si>
  <si>
    <r>
      <rPr>
        <b/>
        <sz val="11"/>
        <color rgb="FF00B050"/>
        <rFont val="Calibri"/>
        <family val="2"/>
        <scheme val="minor"/>
      </rPr>
      <t xml:space="preserve">RESPONSABLE: </t>
    </r>
    <r>
      <rPr>
        <sz val="11"/>
        <color theme="1"/>
        <rFont val="Calibri"/>
        <family val="2"/>
        <scheme val="minor"/>
      </rPr>
      <t>Registrar el nombre del servidor público que fungirá como representante de la Unidad Administrativa Responsable de administrar el riesgo identificado.</t>
    </r>
  </si>
  <si>
    <r>
      <rPr>
        <b/>
        <sz val="11"/>
        <color rgb="FF00B050"/>
        <rFont val="Calibri"/>
        <family val="2"/>
        <scheme val="minor"/>
      </rPr>
      <t>FECHA DE INICIO:</t>
    </r>
    <r>
      <rPr>
        <sz val="11"/>
        <color theme="1"/>
        <rFont val="Calibri"/>
        <family val="2"/>
        <scheme val="minor"/>
      </rPr>
      <t xml:space="preserve"> Establecer la fecha en la que se dará inicio el seguimiento a la acción de control comprometida para administrar el riesgo identificado.</t>
    </r>
  </si>
  <si>
    <r>
      <rPr>
        <b/>
        <sz val="11"/>
        <color rgb="FF00B050"/>
        <rFont val="Calibri"/>
        <family val="2"/>
        <scheme val="minor"/>
      </rPr>
      <t xml:space="preserve">FECHA DE TÉRMINO: </t>
    </r>
    <r>
      <rPr>
        <sz val="11"/>
        <color theme="1"/>
        <rFont val="Calibri"/>
        <family val="2"/>
        <scheme val="minor"/>
      </rPr>
      <t>Establecer la fecha en la que se conluirá el seguimiento a la acción de control comprometida para administrar el riesgo identificado.</t>
    </r>
  </si>
  <si>
    <r>
      <rPr>
        <b/>
        <sz val="11"/>
        <color rgb="FF00B050"/>
        <rFont val="Calibri"/>
        <family val="2"/>
        <scheme val="minor"/>
      </rPr>
      <t>MEDIOS DE VERIFICACIÓN:</t>
    </r>
    <r>
      <rPr>
        <sz val="11"/>
        <color theme="1"/>
        <rFont val="Calibri"/>
        <family val="2"/>
        <scheme val="minor"/>
      </rPr>
      <t xml:space="preserve"> Definir los documentros físicos y/o electrónico que acrediten la implementación de las acciones de control comprometidas en el Programa de Trabajo de Administración de Riesgos.</t>
    </r>
  </si>
  <si>
    <t>NOTA:</t>
  </si>
  <si>
    <t>El seguimiento al cumplimiento de las acciones de control comprometidas en el PTAR deberá realizarse periodicamente por el Coordinador de Control Interno y el Enlace de Administración de Riesgos para informar trimestralmente al Titular de la Institución el resultado, a través del Reporte de Avances Trimestral del PTAR, en terminos de lo dispuesto en el numeral 28 del Acuerdo.</t>
  </si>
  <si>
    <t>INSTITUCIÓN:</t>
  </si>
  <si>
    <t>III. VALORACIÓN
DE RIESGOS VS. CONTROLES</t>
  </si>
  <si>
    <t>GRADO DE 
IMPACTO</t>
  </si>
  <si>
    <t>PROBABILIDAD
DE OCURRENCIA</t>
  </si>
  <si>
    <t>S U P E R V I S Ó</t>
  </si>
  <si>
    <t>A U T O R I Z Ó</t>
  </si>
  <si>
    <t>I N T E G R Ó</t>
  </si>
  <si>
    <t xml:space="preserve">Fecha de Impresión:  </t>
  </si>
  <si>
    <t>X</t>
  </si>
  <si>
    <t>Y</t>
  </si>
  <si>
    <t>4.1.1</t>
  </si>
  <si>
    <t>4.1.2</t>
  </si>
  <si>
    <t>4.1.3</t>
  </si>
  <si>
    <t>4.1.4</t>
  </si>
  <si>
    <t>4.1.5</t>
  </si>
  <si>
    <t>4.2.1</t>
  </si>
  <si>
    <t>4.2.2</t>
  </si>
  <si>
    <t>4.2.3</t>
  </si>
  <si>
    <t>4.2.4</t>
  </si>
  <si>
    <t>4.2.5</t>
  </si>
  <si>
    <t>4.3.1</t>
  </si>
  <si>
    <t>4.3.2</t>
  </si>
  <si>
    <t>4.3.3</t>
  </si>
  <si>
    <t>4.3.4</t>
  </si>
  <si>
    <t>4.3.5</t>
  </si>
  <si>
    <t>4.4.1</t>
  </si>
  <si>
    <t>4.4.2</t>
  </si>
  <si>
    <t>4.4.3</t>
  </si>
  <si>
    <t>4.4.4</t>
  </si>
  <si>
    <t>4.4.5</t>
  </si>
  <si>
    <t>SFA</t>
  </si>
  <si>
    <t>6.1.1</t>
  </si>
  <si>
    <t>6.1.2</t>
  </si>
  <si>
    <t>6.1.3</t>
  </si>
  <si>
    <t>6.1.4</t>
  </si>
  <si>
    <t>6.1.5</t>
  </si>
  <si>
    <t>6.2.1</t>
  </si>
  <si>
    <t>6.2.2</t>
  </si>
  <si>
    <t>6.3.1</t>
  </si>
  <si>
    <t>6.3.2</t>
  </si>
  <si>
    <t>6.3.3</t>
  </si>
  <si>
    <t>6.3.4</t>
  </si>
  <si>
    <t>6.4.1</t>
  </si>
  <si>
    <t>6.4.3</t>
  </si>
  <si>
    <t>6.4.4</t>
  </si>
  <si>
    <t>6.4.5</t>
  </si>
  <si>
    <t>6.5.2</t>
  </si>
  <si>
    <t>6.5.3</t>
  </si>
  <si>
    <t>6.5.4</t>
  </si>
  <si>
    <t>6.5.5</t>
  </si>
  <si>
    <t>7.1.1</t>
  </si>
  <si>
    <t>7.1.2</t>
  </si>
  <si>
    <t>7.1.3</t>
  </si>
  <si>
    <t>7.1.4</t>
  </si>
  <si>
    <t>7.1.5</t>
  </si>
  <si>
    <t>7.2.1</t>
  </si>
  <si>
    <t>7.2.2</t>
  </si>
  <si>
    <t>7.2.3</t>
  </si>
  <si>
    <t>7.2.4</t>
  </si>
  <si>
    <t>7.2.5</t>
  </si>
  <si>
    <t>7.3.1</t>
  </si>
  <si>
    <t>7.3.2</t>
  </si>
  <si>
    <t>7.3.3</t>
  </si>
  <si>
    <t>7.3.4</t>
  </si>
  <si>
    <t>7.3.5</t>
  </si>
  <si>
    <t>7.4.1</t>
  </si>
  <si>
    <t>7.4.2</t>
  </si>
  <si>
    <t>7.4.3</t>
  </si>
  <si>
    <t>7.4.4</t>
  </si>
  <si>
    <t>7.4.5</t>
  </si>
  <si>
    <t>7.5.1</t>
  </si>
  <si>
    <t>7.5.3</t>
  </si>
  <si>
    <t>7.5.4</t>
  </si>
  <si>
    <t>8.1.1</t>
  </si>
  <si>
    <t>8.1.2</t>
  </si>
  <si>
    <t>8.1.3</t>
  </si>
  <si>
    <t>8.1.4</t>
  </si>
  <si>
    <t>8.1.5</t>
  </si>
  <si>
    <t>8.2.1</t>
  </si>
  <si>
    <t>8.2.2</t>
  </si>
  <si>
    <t>8.2.3</t>
  </si>
  <si>
    <t>8.2.4</t>
  </si>
  <si>
    <t>8.2.5</t>
  </si>
  <si>
    <t>8.3.1</t>
  </si>
  <si>
    <t>8.3.2</t>
  </si>
  <si>
    <t>8.3.3</t>
  </si>
  <si>
    <t>8.3.4</t>
  </si>
  <si>
    <t>8.3.5</t>
  </si>
  <si>
    <t>8.4.1</t>
  </si>
  <si>
    <t>8.4.2</t>
  </si>
  <si>
    <t>8.4.3</t>
  </si>
  <si>
    <t>8.4.4</t>
  </si>
  <si>
    <t>8.4.5</t>
  </si>
  <si>
    <t>8.5.1</t>
  </si>
  <si>
    <t>8.5.2</t>
  </si>
  <si>
    <t>8.5.3</t>
  </si>
  <si>
    <t>8.5.4</t>
  </si>
  <si>
    <t>8.5.5</t>
  </si>
  <si>
    <t>Riesgo
controlado</t>
  </si>
  <si>
    <t>x</t>
  </si>
  <si>
    <t>No. Riesgo</t>
  </si>
  <si>
    <t>D E S C R I P C I Ó N  D E L 
 R I E S G O</t>
  </si>
  <si>
    <t>Z</t>
  </si>
  <si>
    <t>6.2.3</t>
  </si>
  <si>
    <t>6.2.4</t>
  </si>
  <si>
    <t>6.2.5</t>
  </si>
  <si>
    <t>6.3.5</t>
  </si>
  <si>
    <t>6.4.2</t>
  </si>
  <si>
    <t>6.5.1</t>
  </si>
  <si>
    <t>7.5.2</t>
  </si>
  <si>
    <t>7.5.5</t>
  </si>
  <si>
    <t>3.1.1</t>
  </si>
  <si>
    <t>3.1.2</t>
  </si>
  <si>
    <t>3.1.3</t>
  </si>
  <si>
    <t>3.1.4</t>
  </si>
  <si>
    <t>3.1.5</t>
  </si>
  <si>
    <t>3.2.1</t>
  </si>
  <si>
    <t>3.2.2</t>
  </si>
  <si>
    <t>3.2.3</t>
  </si>
  <si>
    <t>3.2.4</t>
  </si>
  <si>
    <t>3.2.5</t>
  </si>
  <si>
    <t>3.3.1</t>
  </si>
  <si>
    <t>3.3.2</t>
  </si>
  <si>
    <t>3.3.3</t>
  </si>
  <si>
    <t>3.3.4</t>
  </si>
  <si>
    <t>3.3.5</t>
  </si>
  <si>
    <t>3.5.1</t>
  </si>
  <si>
    <t>3.5.2</t>
  </si>
  <si>
    <t>3.5.3</t>
  </si>
  <si>
    <t>3.5.4</t>
  </si>
  <si>
    <t>3.5.5</t>
  </si>
  <si>
    <t>5.1.1</t>
  </si>
  <si>
    <t>5.1.2</t>
  </si>
  <si>
    <t>5.1.3</t>
  </si>
  <si>
    <t>5.1.4</t>
  </si>
  <si>
    <t>5.1.5</t>
  </si>
  <si>
    <t>5.2.1</t>
  </si>
  <si>
    <t>5.2.2</t>
  </si>
  <si>
    <t>5.2.3</t>
  </si>
  <si>
    <t>5.2.4</t>
  </si>
  <si>
    <t>5.2.5</t>
  </si>
  <si>
    <t>5.3.1</t>
  </si>
  <si>
    <t>5.3.2</t>
  </si>
  <si>
    <t>5.3.3</t>
  </si>
  <si>
    <t>5.3.4</t>
  </si>
  <si>
    <t>5.3.5</t>
  </si>
  <si>
    <t>5.4.1</t>
  </si>
  <si>
    <t>5.4.2</t>
  </si>
  <si>
    <t>5.4.3</t>
  </si>
  <si>
    <t>5.4.4</t>
  </si>
  <si>
    <t>5.4.5</t>
  </si>
  <si>
    <t>5.5.1</t>
  </si>
  <si>
    <t>5.5.2</t>
  </si>
  <si>
    <t>5.5.3</t>
  </si>
  <si>
    <t>5.5.4</t>
  </si>
  <si>
    <t>5.5.5</t>
  </si>
  <si>
    <t>&gt;Versión 1-052024&lt;</t>
  </si>
  <si>
    <r>
      <t xml:space="preserve">Código: </t>
    </r>
    <r>
      <rPr>
        <sz val="10"/>
        <color rgb="FF000000"/>
        <rFont val="Arial"/>
        <family val="2"/>
      </rPr>
      <t>IT-BCND-6.1-01</t>
    </r>
  </si>
  <si>
    <t>Página 1 de 1</t>
  </si>
  <si>
    <r>
      <t xml:space="preserve">Fecha de Emisión: </t>
    </r>
    <r>
      <rPr>
        <sz val="10"/>
        <color rgb="FF000000"/>
        <rFont val="Arial"/>
        <family val="2"/>
      </rPr>
      <t>19/07/2022</t>
    </r>
  </si>
  <si>
    <t>INSTRUCCIONES PARA LLENADO DEL FORMATO PARA RIESGOS Y OPORTUNIDADES</t>
  </si>
  <si>
    <t>Versión: 2</t>
  </si>
  <si>
    <t>INSTRUCTIVO DEL FORMATO DE MATRIZ DE ADMINISTRACIÓN DE RIESGOS INSTITUCIONAL</t>
  </si>
  <si>
    <t>Administración de Riesgos La Administración de Riesgos tiene como principal objetivo contribuir al cumplimiento de los objetivos de las instituciones. También permite mejorar el aprendizaje sobre los procesos institucionales, establecer una base confiable para la toma de decisiones y la planeación, proteger los activos y mejorar la imagen de la institución, así como concientizar sobre la necesidad de identificar y tratar los riesgos en los distintos ámbitos. Las actividades que se realizan en las instituciones conllevan un riesgo, el cual se define como el efecto de la incertidumbre sobre los objetivos, es decir, es una desviación de lo esperado. Los riesgos se administran cuando se identifican, se analizan y se evalúa el tratamiento respectivo. Por lo tanto, la Administración de Riesgos es un proceso que consiste en realizar actividades de comunicación y asesoría; establecimiento del contexto; identificación, análisis, y evaluación; tratamiento; y seguimiento y revisión de los riesgos.</t>
  </si>
  <si>
    <r>
      <rPr>
        <b/>
        <sz val="11"/>
        <color rgb="FF00B050"/>
        <rFont val="Calibri"/>
        <family val="2"/>
        <scheme val="minor"/>
      </rPr>
      <t>PERIODICIDAD:</t>
    </r>
    <r>
      <rPr>
        <sz val="11"/>
        <color theme="1"/>
        <rFont val="Calibri"/>
        <family val="2"/>
        <scheme val="minor"/>
      </rPr>
      <t xml:space="preserve"> TRIMESTRAL</t>
    </r>
  </si>
  <si>
    <r>
      <rPr>
        <sz val="11"/>
        <color rgb="FF00B050"/>
        <rFont val="Calibri"/>
        <family val="2"/>
        <scheme val="minor"/>
      </rPr>
      <t>PLAZO DE ENTREGA:</t>
    </r>
    <r>
      <rPr>
        <sz val="11"/>
        <color theme="1"/>
        <rFont val="Calibri"/>
        <family val="2"/>
        <scheme val="minor"/>
      </rPr>
      <t xml:space="preserve"> AL FINALIZAR CADA TRIMESTRE </t>
    </r>
  </si>
  <si>
    <r>
      <rPr>
        <sz val="11"/>
        <color rgb="FF00B050"/>
        <rFont val="Calibri"/>
        <family val="2"/>
        <scheme val="minor"/>
      </rPr>
      <t>OBJETIVO DEL FORMATO:</t>
    </r>
    <r>
      <rPr>
        <sz val="11"/>
        <color theme="1"/>
        <rFont val="Calibri"/>
        <family val="2"/>
        <scheme val="minor"/>
      </rPr>
      <t xml:space="preserve"> IDENTIFICAR Y GESTIONAR LOS RIESGOS A TRAVES DE ACCIONES CORRECTIVAS Y EL SEGUIMIENTO</t>
    </r>
  </si>
  <si>
    <t>La documentación vigente del SGC de la “ByCENED” se encuentra en versión electrónica a través de la página web. Cualquier documento impreso o electrónico, queda a responsabilidad de quien lo utiliza con referencia al procedimiento P-ByCENED-7.5-00  “Procedimiento para el Control de Documentos y Registros”.</t>
  </si>
  <si>
    <t>Número de Revisión</t>
  </si>
  <si>
    <t>Fecha de liberación</t>
  </si>
  <si>
    <t>Descripción del cambio</t>
  </si>
  <si>
    <t>Liberación Masiva</t>
  </si>
  <si>
    <t>CONTROL DE EMISIÓN</t>
  </si>
  <si>
    <t>Elaboró :</t>
  </si>
  <si>
    <t>Revisó :</t>
  </si>
  <si>
    <r>
      <t>Autorizó</t>
    </r>
    <r>
      <rPr>
        <sz val="8"/>
        <rFont val="Arial"/>
        <family val="2"/>
      </rPr>
      <t>:</t>
    </r>
  </si>
  <si>
    <t>Nombre</t>
  </si>
  <si>
    <t>DPA</t>
  </si>
  <si>
    <t>CPSyE</t>
  </si>
  <si>
    <t>DG</t>
  </si>
  <si>
    <t>Cuenta con espacio disponible para registrar hasta 8 Riesgos.</t>
  </si>
  <si>
    <t>Los datos registrados en este apartado se vincularan automáticamente a la Matriz de Administración de Riesgos y se visualizarán en la parte superior del documento al imprimirlo</t>
  </si>
  <si>
    <t>Los datos registrados en este apartado se vincularan automáticamente al Mapa y al Programa de Trabajo de Administración de Riesgos</t>
  </si>
  <si>
    <t>1_2024</t>
  </si>
  <si>
    <t>2_2024</t>
  </si>
  <si>
    <t>3_2024</t>
  </si>
  <si>
    <t>4_2024</t>
  </si>
  <si>
    <t>5_2024</t>
  </si>
  <si>
    <t>6_2024</t>
  </si>
  <si>
    <t>7_2024</t>
  </si>
  <si>
    <t>8_2024</t>
  </si>
  <si>
    <r>
      <rPr>
        <b/>
        <sz val="11"/>
        <color theme="5"/>
        <rFont val="Calibri"/>
        <family val="2"/>
        <scheme val="minor"/>
      </rPr>
      <t>Financiero Presupuestal:</t>
    </r>
    <r>
      <rPr>
        <sz val="11"/>
        <color theme="1"/>
        <rFont val="Calibri"/>
        <family val="2"/>
        <scheme val="minor"/>
      </rPr>
      <t xml:space="preserve"> Se refieren a los recursos financieros y presupuestales necesarios para el logro de metas y objetivos.</t>
    </r>
  </si>
  <si>
    <r>
      <t xml:space="preserve">Al seleccionar la opción </t>
    </r>
    <r>
      <rPr>
        <sz val="11"/>
        <color rgb="FFFF0000"/>
        <rFont val="Calibri"/>
        <family val="2"/>
        <scheme val="minor"/>
      </rPr>
      <t>"SI"</t>
    </r>
    <r>
      <rPr>
        <sz val="11"/>
        <color theme="1"/>
        <rFont val="Calibri"/>
        <family val="2"/>
        <scheme val="minor"/>
      </rPr>
      <t xml:space="preserve"> de la lista desplegable, se visualizarán las columnas de la derecha para requisitar la información de hasta CINCO controles por factor.</t>
    </r>
  </si>
  <si>
    <r>
      <t xml:space="preserve">Fecha de Emisión: </t>
    </r>
    <r>
      <rPr>
        <sz val="10"/>
        <color theme="1"/>
        <rFont val="Arial"/>
        <family val="2"/>
      </rPr>
      <t>04/10/2024</t>
    </r>
  </si>
  <si>
    <t>Cambio de formato</t>
  </si>
  <si>
    <t>Actualización de año 2023</t>
  </si>
  <si>
    <t>Adecuación del formato de riesgos, se incluye instructivo, información general y mapa de riesgos.</t>
  </si>
  <si>
    <t>Versión: 3</t>
  </si>
  <si>
    <r>
      <t xml:space="preserve">Código: </t>
    </r>
    <r>
      <rPr>
        <sz val="10"/>
        <color theme="1"/>
        <rFont val="Arial"/>
        <family val="2"/>
      </rPr>
      <t>FOR-ByCENED-6.1-01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</si>
</sst>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m/yyyy\ hh:mm"/>
  </numFmts>
  <fonts count="79" x14ac:knownFonts="1">
    <font>
      <sz val="11"/>
      <color theme="1"/>
      <name val="Calibri"/>
      <family val="2"/>
      <scheme val="minor"/>
    </font>
    <font>
      <b/>
      <sz val="11"/>
      <color rgb="FF3F3F3F"/>
      <name val="Calibri"/>
      <family val="2"/>
      <scheme val="minor"/>
    </font>
    <font>
      <sz val="10"/>
      <name val="Arial"/>
      <family val="2"/>
    </font>
    <font>
      <b/>
      <sz val="10"/>
      <name val="Arial"/>
      <family val="2"/>
    </font>
    <font>
      <b/>
      <sz val="8"/>
      <color indexed="81"/>
      <name val="Tahoma"/>
      <family val="2"/>
    </font>
    <font>
      <b/>
      <sz val="8"/>
      <color indexed="16"/>
      <name val="Tahoma"/>
      <family val="2"/>
    </font>
    <font>
      <sz val="12"/>
      <color theme="1"/>
      <name val="Arial"/>
      <family val="2"/>
    </font>
    <font>
      <sz val="11"/>
      <color indexed="8"/>
      <name val="Arial"/>
      <family val="2"/>
    </font>
    <font>
      <b/>
      <sz val="14"/>
      <color indexed="8"/>
      <name val="Arial"/>
      <family val="2"/>
    </font>
    <font>
      <b/>
      <sz val="11"/>
      <name val="Arial"/>
      <family val="2"/>
    </font>
    <font>
      <sz val="11"/>
      <color indexed="8"/>
      <name val="Calibri"/>
      <family val="2"/>
    </font>
    <font>
      <b/>
      <sz val="13"/>
      <name val="Arial"/>
      <family val="2"/>
    </font>
    <font>
      <b/>
      <sz val="13"/>
      <color indexed="9"/>
      <name val="Arial"/>
      <family val="2"/>
    </font>
    <font>
      <b/>
      <sz val="13"/>
      <color indexed="16"/>
      <name val="Arial"/>
      <family val="2"/>
    </font>
    <font>
      <sz val="13"/>
      <name val="Arial"/>
      <family val="2"/>
    </font>
    <font>
      <sz val="11"/>
      <name val="Arial"/>
      <family val="2"/>
    </font>
    <font>
      <b/>
      <sz val="11"/>
      <color indexed="18"/>
      <name val="Arial"/>
      <family val="2"/>
    </font>
    <font>
      <sz val="11"/>
      <color indexed="18"/>
      <name val="Arial"/>
      <family val="2"/>
    </font>
    <font>
      <b/>
      <sz val="10.5"/>
      <name val="Arial"/>
      <family val="2"/>
    </font>
    <font>
      <b/>
      <sz val="13"/>
      <color indexed="18"/>
      <name val="Arial"/>
      <family val="2"/>
    </font>
    <font>
      <sz val="12"/>
      <name val="Arial"/>
      <family val="2"/>
    </font>
    <font>
      <sz val="12"/>
      <color indexed="41"/>
      <name val="Arial"/>
      <family val="2"/>
    </font>
    <font>
      <b/>
      <sz val="14"/>
      <name val="Arial"/>
      <family val="2"/>
    </font>
    <font>
      <sz val="10.5"/>
      <color indexed="22"/>
      <name val="Arial"/>
      <family val="2"/>
    </font>
    <font>
      <sz val="10"/>
      <color indexed="22"/>
      <name val="Arial"/>
      <family val="2"/>
    </font>
    <font>
      <sz val="9.5"/>
      <color indexed="22"/>
      <name val="Arial"/>
      <family val="2"/>
    </font>
    <font>
      <sz val="14"/>
      <name val="Arial"/>
      <family val="2"/>
    </font>
    <font>
      <b/>
      <sz val="12"/>
      <name val="Calibri"/>
      <family val="2"/>
    </font>
    <font>
      <b/>
      <sz val="12"/>
      <color indexed="8"/>
      <name val="Calibri"/>
      <family val="2"/>
    </font>
    <font>
      <sz val="16"/>
      <color indexed="9"/>
      <name val="Arial"/>
      <family val="2"/>
    </font>
    <font>
      <b/>
      <sz val="15"/>
      <name val="Arial"/>
      <family val="2"/>
    </font>
    <font>
      <sz val="12"/>
      <color indexed="8"/>
      <name val="Calibri"/>
      <family val="2"/>
    </font>
    <font>
      <b/>
      <sz val="12"/>
      <color indexed="16"/>
      <name val="Tahoma"/>
      <family val="2"/>
    </font>
    <font>
      <b/>
      <sz val="12"/>
      <color indexed="81"/>
      <name val="Tahoma"/>
      <family val="2"/>
    </font>
    <font>
      <b/>
      <sz val="11"/>
      <color indexed="81"/>
      <name val="Tahoma"/>
      <family val="2"/>
    </font>
    <font>
      <b/>
      <sz val="11"/>
      <color indexed="12"/>
      <name val="Tahoma"/>
      <family val="2"/>
    </font>
    <font>
      <b/>
      <sz val="11"/>
      <color indexed="10"/>
      <name val="Tahoma"/>
      <family val="2"/>
    </font>
    <font>
      <b/>
      <sz val="11"/>
      <color indexed="16"/>
      <name val="Tahoma"/>
      <family val="2"/>
    </font>
    <font>
      <b/>
      <sz val="12"/>
      <name val="Arial"/>
      <family val="2"/>
    </font>
    <font>
      <sz val="10.5"/>
      <name val="Arial"/>
      <family val="2"/>
    </font>
    <font>
      <sz val="11"/>
      <color rgb="FFFF0000"/>
      <name val="Calibri"/>
      <family val="2"/>
      <scheme val="minor"/>
    </font>
    <font>
      <b/>
      <sz val="11"/>
      <color theme="1"/>
      <name val="Calibri"/>
      <family val="2"/>
      <scheme val="minor"/>
    </font>
    <font>
      <b/>
      <sz val="12"/>
      <color rgb="FF00B050"/>
      <name val="Calibri"/>
      <family val="2"/>
      <scheme val="minor"/>
    </font>
    <font>
      <sz val="12"/>
      <color theme="1"/>
      <name val="Calibri"/>
      <family val="2"/>
      <scheme val="minor"/>
    </font>
    <font>
      <b/>
      <sz val="12"/>
      <color theme="5" tint="-0.499984740745262"/>
      <name val="Calibri"/>
      <family val="2"/>
      <scheme val="minor"/>
    </font>
    <font>
      <i/>
      <sz val="11"/>
      <color theme="1"/>
      <name val="Calibri"/>
      <family val="2"/>
      <scheme val="minor"/>
    </font>
    <font>
      <b/>
      <sz val="11"/>
      <color rgb="FF00B050"/>
      <name val="Calibri"/>
      <family val="2"/>
      <scheme val="minor"/>
    </font>
    <font>
      <sz val="11"/>
      <color rgb="FF00B050"/>
      <name val="Calibri"/>
      <family val="2"/>
      <scheme val="minor"/>
    </font>
    <font>
      <b/>
      <u/>
      <sz val="11"/>
      <color rgb="FFFF0000"/>
      <name val="Calibri"/>
      <family val="2"/>
      <scheme val="minor"/>
    </font>
    <font>
      <b/>
      <sz val="11"/>
      <color rgb="FFFF0000"/>
      <name val="Calibri"/>
      <family val="2"/>
      <scheme val="minor"/>
    </font>
    <font>
      <b/>
      <i/>
      <sz val="16"/>
      <color rgb="FF00B050"/>
      <name val="Calibri"/>
      <family val="2"/>
      <scheme val="minor"/>
    </font>
    <font>
      <sz val="11"/>
      <color theme="5" tint="-0.499984740745262"/>
      <name val="Calibri"/>
      <family val="2"/>
      <scheme val="minor"/>
    </font>
    <font>
      <b/>
      <sz val="11"/>
      <color theme="5" tint="-0.499984740745262"/>
      <name val="Calibri"/>
      <family val="2"/>
      <scheme val="minor"/>
    </font>
    <font>
      <b/>
      <i/>
      <u/>
      <sz val="11"/>
      <color theme="5" tint="-0.249977111117893"/>
      <name val="Calibri"/>
      <family val="2"/>
      <scheme val="minor"/>
    </font>
    <font>
      <b/>
      <sz val="11"/>
      <color theme="5"/>
      <name val="Calibri"/>
      <family val="2"/>
      <scheme val="minor"/>
    </font>
    <font>
      <b/>
      <u/>
      <sz val="11"/>
      <color theme="5"/>
      <name val="Calibri"/>
      <family val="2"/>
      <scheme val="minor"/>
    </font>
    <font>
      <b/>
      <sz val="16"/>
      <color indexed="18"/>
      <name val="Arial"/>
      <family val="2"/>
    </font>
    <font>
      <b/>
      <sz val="16"/>
      <name val="Arial"/>
      <family val="2"/>
    </font>
    <font>
      <sz val="10"/>
      <color indexed="18"/>
      <name val="Arial"/>
      <family val="2"/>
    </font>
    <font>
      <b/>
      <sz val="10"/>
      <color indexed="16"/>
      <name val="Arial"/>
      <family val="2"/>
    </font>
    <font>
      <b/>
      <sz val="8"/>
      <name val="Arial"/>
      <family val="2"/>
    </font>
    <font>
      <sz val="9"/>
      <name val="Arial"/>
      <family val="2"/>
    </font>
    <font>
      <sz val="8"/>
      <name val="Arial"/>
      <family val="2"/>
    </font>
    <font>
      <sz val="7"/>
      <name val="Arial"/>
      <family val="2"/>
    </font>
    <font>
      <sz val="7"/>
      <color theme="1"/>
      <name val="Calibri"/>
      <family val="2"/>
      <scheme val="minor"/>
    </font>
    <font>
      <sz val="11"/>
      <color rgb="FF000000"/>
      <name val="Calibri"/>
      <family val="2"/>
      <scheme val="minor"/>
    </font>
    <font>
      <sz val="10"/>
      <color rgb="FF000000"/>
      <name val="Arial"/>
      <family val="2"/>
    </font>
    <font>
      <b/>
      <sz val="10"/>
      <color rgb="FF000000"/>
      <name val="Arial"/>
      <family val="2"/>
    </font>
    <font>
      <sz val="10"/>
      <color rgb="FF000000"/>
      <name val="Calibri"/>
      <family val="2"/>
      <scheme val="minor"/>
    </font>
    <font>
      <b/>
      <sz val="12"/>
      <color rgb="FF000000"/>
      <name val="Arial"/>
      <family val="2"/>
    </font>
    <font>
      <b/>
      <sz val="12"/>
      <color rgb="FF4F81BD"/>
      <name val="Arial"/>
      <family val="2"/>
    </font>
    <font>
      <sz val="12"/>
      <color rgb="FF000000"/>
      <name val="Arial"/>
      <family val="2"/>
    </font>
    <font>
      <sz val="10"/>
      <color theme="1"/>
      <name val="Arial"/>
      <family val="2"/>
    </font>
    <font>
      <b/>
      <sz val="10"/>
      <color theme="1"/>
      <name val="Arial"/>
      <family val="2"/>
    </font>
    <font>
      <sz val="10"/>
      <color theme="1"/>
      <name val="Calibri"/>
      <family val="2"/>
      <scheme val="minor"/>
    </font>
    <font>
      <b/>
      <sz val="12"/>
      <color theme="1"/>
      <name val="Arial"/>
      <family val="2"/>
    </font>
    <font>
      <b/>
      <sz val="12"/>
      <color theme="4"/>
      <name val="Arial"/>
      <family val="2"/>
    </font>
    <font>
      <sz val="6"/>
      <color theme="1"/>
      <name val="Arial"/>
      <family val="2"/>
    </font>
    <font>
      <sz val="9"/>
      <name val="Arial Narrow"/>
      <family val="2"/>
    </font>
  </fonts>
  <fills count="21">
    <fill>
      <patternFill patternType="none"/>
    </fill>
    <fill>
      <patternFill patternType="gray125"/>
    </fill>
    <fill>
      <patternFill patternType="solid">
        <fgColor rgb="FFF2F2F2"/>
      </patternFill>
    </fill>
    <fill>
      <patternFill patternType="solid">
        <fgColor indexed="9"/>
        <bgColor indexed="64"/>
      </patternFill>
    </fill>
    <fill>
      <patternFill patternType="solid">
        <fgColor indexed="44"/>
        <bgColor indexed="64"/>
      </patternFill>
    </fill>
    <fill>
      <patternFill patternType="solid">
        <fgColor indexed="40"/>
        <bgColor indexed="64"/>
      </patternFill>
    </fill>
    <fill>
      <patternFill patternType="solid">
        <fgColor indexed="48"/>
        <bgColor indexed="64"/>
      </patternFill>
    </fill>
    <fill>
      <patternFill patternType="solid">
        <fgColor indexed="12"/>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15"/>
        <bgColor indexed="64"/>
      </patternFill>
    </fill>
    <fill>
      <patternFill patternType="solid">
        <fgColor indexed="41"/>
        <bgColor indexed="64"/>
      </patternFill>
    </fill>
    <fill>
      <patternFill patternType="solid">
        <fgColor rgb="FFCCFFFF"/>
        <bgColor indexed="64"/>
      </patternFill>
    </fill>
    <fill>
      <patternFill patternType="solid">
        <fgColor indexed="22"/>
        <bgColor indexed="64"/>
      </patternFill>
    </fill>
    <fill>
      <patternFill patternType="solid">
        <fgColor theme="0"/>
        <bgColor indexed="64"/>
      </patternFill>
    </fill>
    <fill>
      <patternFill patternType="solid">
        <fgColor rgb="FFF2F2F2"/>
        <bgColor indexed="64"/>
      </patternFill>
    </fill>
    <fill>
      <patternFill patternType="solid">
        <fgColor theme="0" tint="-0.249977111117893"/>
        <bgColor indexed="64"/>
      </patternFill>
    </fill>
    <fill>
      <patternFill patternType="solid">
        <fgColor rgb="FF92D050"/>
        <bgColor indexed="64"/>
      </patternFill>
    </fill>
    <fill>
      <patternFill patternType="solid">
        <fgColor indexed="27"/>
        <bgColor indexed="64"/>
      </patternFill>
    </fill>
    <fill>
      <patternFill patternType="solid">
        <fgColor rgb="FFE6E6E6"/>
        <bgColor indexed="64"/>
      </patternFill>
    </fill>
  </fills>
  <borders count="109">
    <border>
      <left/>
      <right/>
      <top/>
      <bottom/>
      <diagonal/>
    </border>
    <border>
      <left style="thin">
        <color rgb="FF3F3F3F"/>
      </left>
      <right style="thin">
        <color rgb="FF3F3F3F"/>
      </right>
      <top style="thin">
        <color rgb="FF3F3F3F"/>
      </top>
      <bottom style="thin">
        <color rgb="FF3F3F3F"/>
      </bottom>
      <diagonal/>
    </border>
    <border>
      <left style="thin">
        <color indexed="55"/>
      </left>
      <right style="thin">
        <color indexed="55"/>
      </right>
      <top style="thin">
        <color indexed="64"/>
      </top>
      <bottom style="thin">
        <color indexed="55"/>
      </bottom>
      <diagonal/>
    </border>
    <border>
      <left style="thin">
        <color indexed="55"/>
      </left>
      <right/>
      <top style="thin">
        <color indexed="64"/>
      </top>
      <bottom style="thin">
        <color indexed="55"/>
      </bottom>
      <diagonal/>
    </border>
    <border>
      <left/>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style="thin">
        <color indexed="55"/>
      </bottom>
      <diagonal/>
    </border>
    <border>
      <left style="thin">
        <color indexed="22"/>
      </left>
      <right style="thin">
        <color indexed="22"/>
      </right>
      <top style="thin">
        <color indexed="64"/>
      </top>
      <bottom style="thin">
        <color indexed="22"/>
      </bottom>
      <diagonal/>
    </border>
    <border>
      <left style="thin">
        <color indexed="22"/>
      </left>
      <right style="thin">
        <color indexed="22"/>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bottom/>
      <diagonal/>
    </border>
    <border>
      <left/>
      <right style="thick">
        <color theme="8" tint="-0.24994659260841701"/>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22"/>
      </left>
      <right style="thin">
        <color rgb="FF3F3F3F"/>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22"/>
      </left>
      <right style="thin">
        <color indexed="22"/>
      </right>
      <top style="thin">
        <color indexed="22"/>
      </top>
      <bottom/>
      <diagonal/>
    </border>
    <border>
      <left/>
      <right style="thin">
        <color indexed="22"/>
      </right>
      <top/>
      <bottom/>
      <diagonal/>
    </border>
    <border>
      <left/>
      <right style="thin">
        <color indexed="22"/>
      </right>
      <top style="thin">
        <color indexed="22"/>
      </top>
      <bottom style="thin">
        <color indexed="22"/>
      </bottom>
      <diagonal/>
    </border>
    <border>
      <left style="thin">
        <color rgb="FF3F3F3F"/>
      </left>
      <right style="thin">
        <color rgb="FF3F3F3F"/>
      </right>
      <top/>
      <bottom/>
      <diagonal/>
    </border>
    <border>
      <left style="thin">
        <color indexed="22"/>
      </left>
      <right/>
      <top/>
      <bottom/>
      <diagonal/>
    </border>
    <border>
      <left style="thin">
        <color indexed="64"/>
      </left>
      <right style="thin">
        <color indexed="22"/>
      </right>
      <top/>
      <bottom/>
      <diagonal/>
    </border>
    <border>
      <left style="thin">
        <color indexed="22"/>
      </left>
      <right/>
      <top style="thin">
        <color indexed="22"/>
      </top>
      <bottom style="thin">
        <color indexed="22"/>
      </bottom>
      <diagonal/>
    </border>
    <border>
      <left style="thin">
        <color indexed="55"/>
      </left>
      <right style="thin">
        <color indexed="64"/>
      </right>
      <top style="thin">
        <color indexed="55"/>
      </top>
      <bottom/>
      <diagonal/>
    </border>
    <border>
      <left style="thin">
        <color indexed="55"/>
      </left>
      <right style="thin">
        <color indexed="55"/>
      </right>
      <top/>
      <bottom/>
      <diagonal/>
    </border>
    <border>
      <left style="thin">
        <color auto="1"/>
      </left>
      <right style="thin">
        <color indexed="22"/>
      </right>
      <top style="thin">
        <color auto="1"/>
      </top>
      <bottom/>
      <diagonal/>
    </border>
    <border>
      <left/>
      <right style="thin">
        <color indexed="22"/>
      </right>
      <top style="thin">
        <color auto="1"/>
      </top>
      <bottom/>
      <diagonal/>
    </border>
    <border>
      <left style="thin">
        <color indexed="22"/>
      </left>
      <right style="thin">
        <color indexed="22"/>
      </right>
      <top style="thin">
        <color auto="1"/>
      </top>
      <bottom/>
      <diagonal/>
    </border>
    <border>
      <left style="thin">
        <color indexed="22"/>
      </left>
      <right style="thin">
        <color rgb="FF3F3F3F"/>
      </right>
      <top style="thin">
        <color auto="1"/>
      </top>
      <bottom/>
      <diagonal/>
    </border>
    <border>
      <left style="thin">
        <color rgb="FF3F3F3F"/>
      </left>
      <right style="thin">
        <color rgb="FF3F3F3F"/>
      </right>
      <top style="thin">
        <color auto="1"/>
      </top>
      <bottom/>
      <diagonal/>
    </border>
    <border>
      <left style="thin">
        <color indexed="22"/>
      </left>
      <right style="thin">
        <color indexed="22"/>
      </right>
      <top style="thin">
        <color auto="1"/>
      </top>
      <bottom style="thin">
        <color indexed="22"/>
      </bottom>
      <diagonal/>
    </border>
    <border>
      <left/>
      <right style="thin">
        <color indexed="22"/>
      </right>
      <top style="thin">
        <color auto="1"/>
      </top>
      <bottom style="thin">
        <color indexed="22"/>
      </bottom>
      <diagonal/>
    </border>
    <border>
      <left/>
      <right/>
      <top style="thin">
        <color auto="1"/>
      </top>
      <bottom/>
      <diagonal/>
    </border>
    <border>
      <left style="thin">
        <color indexed="22"/>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indexed="22"/>
      </right>
      <top/>
      <bottom style="thin">
        <color auto="1"/>
      </bottom>
      <diagonal/>
    </border>
    <border>
      <left/>
      <right style="thin">
        <color indexed="22"/>
      </right>
      <top/>
      <bottom style="thin">
        <color auto="1"/>
      </bottom>
      <diagonal/>
    </border>
    <border>
      <left style="thin">
        <color indexed="22"/>
      </left>
      <right style="thin">
        <color indexed="22"/>
      </right>
      <top/>
      <bottom style="thin">
        <color auto="1"/>
      </bottom>
      <diagonal/>
    </border>
    <border>
      <left style="thin">
        <color indexed="22"/>
      </left>
      <right style="thin">
        <color rgb="FF3F3F3F"/>
      </right>
      <top/>
      <bottom style="thin">
        <color auto="1"/>
      </bottom>
      <diagonal/>
    </border>
    <border>
      <left style="thin">
        <color rgb="FF3F3F3F"/>
      </left>
      <right style="thin">
        <color rgb="FF3F3F3F"/>
      </right>
      <top/>
      <bottom style="thin">
        <color auto="1"/>
      </bottom>
      <diagonal/>
    </border>
    <border>
      <left style="thin">
        <color indexed="22"/>
      </left>
      <right style="thin">
        <color indexed="22"/>
      </right>
      <top style="thin">
        <color indexed="22"/>
      </top>
      <bottom style="thin">
        <color auto="1"/>
      </bottom>
      <diagonal/>
    </border>
    <border>
      <left/>
      <right style="thin">
        <color indexed="22"/>
      </right>
      <top style="thin">
        <color indexed="22"/>
      </top>
      <bottom style="thin">
        <color auto="1"/>
      </bottom>
      <diagonal/>
    </border>
    <border>
      <left style="thin">
        <color indexed="22"/>
      </left>
      <right style="thin">
        <color indexed="22"/>
      </right>
      <top style="thin">
        <color indexed="64"/>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indexed="22"/>
      </right>
      <top/>
      <bottom/>
      <diagonal/>
    </border>
    <border>
      <left style="thin">
        <color auto="1"/>
      </left>
      <right style="thin">
        <color indexed="22"/>
      </right>
      <top style="thin">
        <color auto="1"/>
      </top>
      <bottom style="thin">
        <color indexed="22"/>
      </bottom>
      <diagonal/>
    </border>
    <border>
      <left style="thin">
        <color rgb="FF3F3F3F"/>
      </left>
      <right style="thin">
        <color rgb="FF3F3F3F"/>
      </right>
      <top style="thin">
        <color auto="1"/>
      </top>
      <bottom style="thin">
        <color rgb="FF3F3F3F"/>
      </bottom>
      <diagonal/>
    </border>
    <border>
      <left style="thin">
        <color auto="1"/>
      </left>
      <right style="thin">
        <color indexed="22"/>
      </right>
      <top style="thin">
        <color indexed="22"/>
      </top>
      <bottom style="thin">
        <color indexed="22"/>
      </bottom>
      <diagonal/>
    </border>
    <border>
      <left style="thin">
        <color auto="1"/>
      </left>
      <right style="thin">
        <color indexed="22"/>
      </right>
      <top style="thin">
        <color indexed="22"/>
      </top>
      <bottom style="thin">
        <color auto="1"/>
      </bottom>
      <diagonal/>
    </border>
    <border>
      <left style="thin">
        <color rgb="FF3F3F3F"/>
      </left>
      <right style="thin">
        <color rgb="FF3F3F3F"/>
      </right>
      <top style="thin">
        <color rgb="FF3F3F3F"/>
      </top>
      <bottom style="thin">
        <color auto="1"/>
      </bottom>
      <diagonal/>
    </border>
    <border>
      <left style="thin">
        <color auto="1"/>
      </left>
      <right style="thin">
        <color indexed="22"/>
      </right>
      <top style="thin">
        <color auto="1"/>
      </top>
      <bottom/>
      <diagonal/>
    </border>
    <border>
      <left style="thin">
        <color auto="1"/>
      </left>
      <right style="thin">
        <color indexed="22"/>
      </right>
      <top/>
      <bottom style="thin">
        <color auto="1"/>
      </bottom>
      <diagonal/>
    </border>
    <border>
      <left style="thin">
        <color indexed="22"/>
      </left>
      <right style="thin">
        <color indexed="22"/>
      </right>
      <top/>
      <bottom style="thin">
        <color auto="1"/>
      </bottom>
      <diagonal/>
    </border>
    <border>
      <left style="thin">
        <color indexed="22"/>
      </left>
      <right style="thin">
        <color rgb="FF3F3F3F"/>
      </right>
      <top/>
      <bottom style="thin">
        <color auto="1"/>
      </bottom>
      <diagonal/>
    </border>
    <border>
      <left style="thin">
        <color indexed="22"/>
      </left>
      <right/>
      <top/>
      <bottom style="thin">
        <color auto="1"/>
      </bottom>
      <diagonal/>
    </border>
    <border>
      <left style="thin">
        <color auto="1"/>
      </left>
      <right style="thin">
        <color indexed="22"/>
      </right>
      <top/>
      <bottom style="thin">
        <color auto="1"/>
      </bottom>
      <diagonal/>
    </border>
    <border>
      <left/>
      <right style="thin">
        <color indexed="64"/>
      </right>
      <top style="thin">
        <color auto="1"/>
      </top>
      <bottom/>
      <diagonal/>
    </border>
    <border>
      <left style="thin">
        <color indexed="22"/>
      </left>
      <right style="thin">
        <color indexed="22"/>
      </right>
      <top/>
      <bottom/>
      <diagonal/>
    </border>
    <border>
      <left style="thin">
        <color indexed="22"/>
      </left>
      <right style="thin">
        <color rgb="FF3F3F3F"/>
      </right>
      <top/>
      <bottom/>
      <diagonal/>
    </border>
    <border>
      <left style="thin">
        <color indexed="22"/>
      </left>
      <right/>
      <top/>
      <bottom/>
      <diagonal/>
    </border>
    <border>
      <left style="thin">
        <color indexed="22"/>
      </left>
      <right style="thin">
        <color indexed="22"/>
      </right>
      <top style="thin">
        <color indexed="64"/>
      </top>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1" fillId="2" borderId="1" applyNumberFormat="0" applyAlignment="0" applyProtection="0"/>
    <xf numFmtId="0" fontId="2" fillId="0" borderId="0"/>
    <xf numFmtId="0" fontId="2" fillId="0" borderId="0"/>
    <xf numFmtId="0" fontId="2" fillId="0" borderId="0"/>
  </cellStyleXfs>
  <cellXfs count="465">
    <xf numFmtId="0" fontId="0" fillId="0" borderId="0" xfId="0"/>
    <xf numFmtId="0" fontId="2" fillId="3" borderId="0" xfId="2" applyFill="1" applyProtection="1">
      <protection locked="0"/>
    </xf>
    <xf numFmtId="0" fontId="2" fillId="3" borderId="0" xfId="2" applyFill="1" applyAlignment="1" applyProtection="1">
      <alignment horizontal="center"/>
      <protection locked="0"/>
    </xf>
    <xf numFmtId="0" fontId="2" fillId="3" borderId="0" xfId="2" applyFill="1" applyAlignment="1" applyProtection="1">
      <alignment horizontal="justify" vertical="center"/>
      <protection locked="0"/>
    </xf>
    <xf numFmtId="0" fontId="7" fillId="0" borderId="0" xfId="0" applyFont="1" applyProtection="1">
      <protection locked="0"/>
    </xf>
    <xf numFmtId="0" fontId="2" fillId="0" borderId="0" xfId="2" applyProtection="1">
      <protection locked="0"/>
    </xf>
    <xf numFmtId="0" fontId="3" fillId="0" borderId="0" xfId="0" applyFont="1" applyAlignment="1" applyProtection="1">
      <alignment horizontal="right" indent="4"/>
      <protection locked="0"/>
    </xf>
    <xf numFmtId="0" fontId="0" fillId="0" borderId="0" xfId="0" applyProtection="1">
      <protection locked="0"/>
    </xf>
    <xf numFmtId="0" fontId="8" fillId="0" borderId="0" xfId="0" applyFont="1" applyAlignment="1" applyProtection="1">
      <alignment horizontal="centerContinuous" vertical="center"/>
      <protection locked="0"/>
    </xf>
    <xf numFmtId="0" fontId="3" fillId="0" borderId="0" xfId="0" applyFont="1" applyAlignment="1" applyProtection="1">
      <alignment horizontal="centerContinuous" vertical="center"/>
      <protection locked="0"/>
    </xf>
    <xf numFmtId="0" fontId="2" fillId="3" borderId="0" xfId="2" applyFill="1" applyAlignment="1" applyProtection="1">
      <alignment horizontal="centerContinuous" vertical="center"/>
      <protection locked="0"/>
    </xf>
    <xf numFmtId="0" fontId="11" fillId="4" borderId="2" xfId="2" applyFont="1" applyFill="1" applyBorder="1" applyAlignment="1">
      <alignment horizontal="centerContinuous" vertical="center"/>
    </xf>
    <xf numFmtId="0" fontId="11" fillId="5" borderId="2" xfId="2" applyFont="1" applyFill="1" applyBorder="1" applyAlignment="1">
      <alignment horizontal="centerContinuous" vertical="center" wrapText="1"/>
    </xf>
    <xf numFmtId="0" fontId="12" fillId="6" borderId="2" xfId="2" applyFont="1" applyFill="1" applyBorder="1" applyAlignment="1">
      <alignment horizontal="center" vertical="center" wrapText="1"/>
    </xf>
    <xf numFmtId="0" fontId="14" fillId="0" borderId="0" xfId="2" applyFont="1" applyAlignment="1" applyProtection="1">
      <alignment horizontal="center" vertical="center" wrapText="1"/>
      <protection locked="0"/>
    </xf>
    <xf numFmtId="0" fontId="9" fillId="3" borderId="7" xfId="2" applyFont="1" applyFill="1" applyBorder="1" applyAlignment="1">
      <alignment horizontal="center" vertical="center" wrapText="1"/>
    </xf>
    <xf numFmtId="0" fontId="9" fillId="0" borderId="0" xfId="2" applyFont="1" applyAlignment="1">
      <alignment horizontal="centerContinuous" vertical="center"/>
    </xf>
    <xf numFmtId="0" fontId="15" fillId="0" borderId="0" xfId="2" applyFont="1" applyAlignment="1">
      <alignment horizontal="centerContinuous" vertical="center"/>
    </xf>
    <xf numFmtId="0" fontId="9" fillId="3" borderId="7" xfId="2" applyFont="1" applyFill="1" applyBorder="1" applyAlignment="1">
      <alignment horizontal="centerContinuous" vertical="center"/>
    </xf>
    <xf numFmtId="0" fontId="9" fillId="3" borderId="8" xfId="2" applyFont="1" applyFill="1" applyBorder="1" applyAlignment="1">
      <alignment horizontal="center" vertical="center" wrapText="1"/>
    </xf>
    <xf numFmtId="0" fontId="15" fillId="0" borderId="0" xfId="2" applyFont="1" applyAlignment="1" applyProtection="1">
      <alignment horizontal="center" vertical="center" wrapText="1"/>
      <protection locked="0"/>
    </xf>
    <xf numFmtId="0" fontId="15" fillId="0" borderId="0" xfId="2" applyFont="1" applyProtection="1">
      <protection locked="0"/>
    </xf>
    <xf numFmtId="0" fontId="23" fillId="14" borderId="10" xfId="2" applyFont="1" applyFill="1" applyBorder="1" applyAlignment="1">
      <alignment horizontal="center" vertical="center" wrapText="1"/>
    </xf>
    <xf numFmtId="0" fontId="24" fillId="14" borderId="10" xfId="2" applyFont="1" applyFill="1" applyBorder="1" applyAlignment="1" applyProtection="1">
      <alignment horizontal="justify" vertical="center" wrapText="1"/>
      <protection locked="0"/>
    </xf>
    <xf numFmtId="0" fontId="24" fillId="14" borderId="10" xfId="2" applyFont="1" applyFill="1" applyBorder="1" applyAlignment="1" applyProtection="1">
      <alignment horizontal="center" vertical="center" wrapText="1"/>
      <protection locked="0"/>
    </xf>
    <xf numFmtId="0" fontId="25" fillId="14" borderId="12" xfId="2" applyFont="1" applyFill="1" applyBorder="1" applyAlignment="1">
      <alignment horizontal="left" vertical="center"/>
    </xf>
    <xf numFmtId="0" fontId="2" fillId="0" borderId="0" xfId="2" applyAlignment="1" applyProtection="1">
      <alignment vertical="center" wrapText="1"/>
      <protection locked="0"/>
    </xf>
    <xf numFmtId="0" fontId="23" fillId="14" borderId="12" xfId="2" applyFont="1" applyFill="1" applyBorder="1" applyAlignment="1">
      <alignment horizontal="center" vertical="center" wrapText="1"/>
    </xf>
    <xf numFmtId="0" fontId="24" fillId="14" borderId="12" xfId="2" applyFont="1" applyFill="1" applyBorder="1" applyAlignment="1" applyProtection="1">
      <alignment horizontal="justify" vertical="center" wrapText="1"/>
      <protection locked="0"/>
    </xf>
    <xf numFmtId="0" fontId="24" fillId="14" borderId="12" xfId="2" applyFont="1" applyFill="1" applyBorder="1" applyAlignment="1" applyProtection="1">
      <alignment horizontal="center" vertical="center" wrapText="1"/>
      <protection locked="0"/>
    </xf>
    <xf numFmtId="0" fontId="25" fillId="14" borderId="10" xfId="2" applyFont="1" applyFill="1" applyBorder="1" applyAlignment="1">
      <alignment horizontal="left" vertical="center"/>
    </xf>
    <xf numFmtId="0" fontId="2" fillId="3" borderId="0" xfId="2" applyFill="1" applyBorder="1" applyProtection="1">
      <protection locked="0"/>
    </xf>
    <xf numFmtId="0" fontId="9" fillId="3" borderId="0" xfId="2" applyFont="1" applyFill="1" applyBorder="1" applyAlignment="1">
      <alignment horizontal="left" vertical="center" indent="1"/>
    </xf>
    <xf numFmtId="0" fontId="9" fillId="0" borderId="0" xfId="0" applyFont="1" applyBorder="1" applyAlignment="1" applyProtection="1">
      <alignment horizontal="left" vertical="center" indent="1"/>
      <protection locked="0"/>
    </xf>
    <xf numFmtId="0" fontId="2" fillId="0" borderId="0" xfId="2" applyBorder="1" applyProtection="1">
      <protection locked="0"/>
    </xf>
    <xf numFmtId="0" fontId="0" fillId="0" borderId="0" xfId="0" applyBorder="1" applyProtection="1">
      <protection locked="0"/>
    </xf>
    <xf numFmtId="0" fontId="0" fillId="0" borderId="0" xfId="0" applyBorder="1" applyAlignment="1" applyProtection="1">
      <alignment horizontal="center" vertical="top"/>
      <protection locked="0"/>
    </xf>
    <xf numFmtId="0" fontId="0" fillId="0" borderId="0" xfId="0" applyBorder="1" applyAlignment="1" applyProtection="1">
      <alignment horizontal="centerContinuous" vertical="center"/>
      <protection locked="0"/>
    </xf>
    <xf numFmtId="0" fontId="3" fillId="0" borderId="0" xfId="0" applyFont="1" applyBorder="1" applyAlignment="1" applyProtection="1">
      <alignment horizontal="right" indent="4"/>
      <protection locked="0"/>
    </xf>
    <xf numFmtId="0" fontId="38" fillId="3" borderId="0" xfId="2" applyFont="1" applyFill="1" applyAlignment="1" applyProtection="1">
      <alignment horizontal="center" vertical="center" wrapText="1"/>
      <protection locked="0"/>
    </xf>
    <xf numFmtId="0" fontId="38" fillId="3" borderId="0" xfId="2" applyFont="1" applyFill="1" applyAlignment="1" applyProtection="1">
      <alignment vertical="center"/>
      <protection locked="0"/>
    </xf>
    <xf numFmtId="0" fontId="0" fillId="0" borderId="0" xfId="0" applyBorder="1"/>
    <xf numFmtId="0" fontId="6" fillId="0" borderId="0" xfId="0" applyFont="1" applyBorder="1" applyAlignment="1">
      <alignment vertical="center"/>
    </xf>
    <xf numFmtId="0" fontId="0" fillId="0" borderId="0" xfId="0" applyBorder="1" applyAlignment="1">
      <alignment vertical="center"/>
    </xf>
    <xf numFmtId="0" fontId="6" fillId="0" borderId="0" xfId="0" applyFont="1"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applyAlignment="1">
      <alignment wrapText="1"/>
    </xf>
    <xf numFmtId="0" fontId="42" fillId="0" borderId="21" xfId="0" applyFont="1" applyBorder="1" applyAlignment="1">
      <alignment horizontal="center" vertical="center" wrapText="1"/>
    </xf>
    <xf numFmtId="0" fontId="43" fillId="0" borderId="21" xfId="0" applyFont="1" applyBorder="1" applyAlignment="1">
      <alignment wrapText="1"/>
    </xf>
    <xf numFmtId="0" fontId="44" fillId="0" borderId="21" xfId="0" applyFont="1" applyBorder="1" applyAlignment="1">
      <alignment horizontal="center" vertical="center" wrapText="1"/>
    </xf>
    <xf numFmtId="0" fontId="0" fillId="0" borderId="21" xfId="0" applyBorder="1" applyAlignment="1">
      <alignment wrapText="1"/>
    </xf>
    <xf numFmtId="0" fontId="0" fillId="0" borderId="21" xfId="0" applyBorder="1" applyAlignment="1">
      <alignment horizontal="left" vertical="center" wrapText="1"/>
    </xf>
    <xf numFmtId="0" fontId="48" fillId="0" borderId="21" xfId="0" applyFont="1" applyBorder="1" applyAlignment="1">
      <alignment horizontal="left" vertical="center" wrapText="1"/>
    </xf>
    <xf numFmtId="0" fontId="49" fillId="0" borderId="21" xfId="0" applyFont="1" applyBorder="1" applyAlignment="1">
      <alignment wrapText="1"/>
    </xf>
    <xf numFmtId="0" fontId="50" fillId="0" borderId="21" xfId="0" applyFont="1" applyBorder="1" applyAlignment="1">
      <alignment horizontal="center" vertical="center" wrapText="1"/>
    </xf>
    <xf numFmtId="0" fontId="41" fillId="17" borderId="21" xfId="0" applyFont="1" applyFill="1" applyBorder="1" applyAlignment="1">
      <alignment horizontal="center" vertical="center" wrapText="1"/>
    </xf>
    <xf numFmtId="0" fontId="51" fillId="17" borderId="21" xfId="0" applyFont="1" applyFill="1" applyBorder="1" applyAlignment="1">
      <alignment horizontal="center" vertical="center" wrapText="1"/>
    </xf>
    <xf numFmtId="0" fontId="41" fillId="18" borderId="21" xfId="0" applyFont="1" applyFill="1" applyBorder="1" applyAlignment="1">
      <alignment horizontal="center" vertical="center" wrapText="1"/>
    </xf>
    <xf numFmtId="0" fontId="48" fillId="0" borderId="21" xfId="0" applyFont="1" applyBorder="1" applyAlignment="1">
      <alignment wrapText="1"/>
    </xf>
    <xf numFmtId="0" fontId="52" fillId="0" borderId="21" xfId="0" applyFont="1" applyBorder="1" applyAlignment="1">
      <alignment wrapText="1"/>
    </xf>
    <xf numFmtId="0" fontId="40" fillId="0" borderId="21" xfId="0" applyFont="1" applyBorder="1" applyAlignment="1">
      <alignment wrapText="1"/>
    </xf>
    <xf numFmtId="0" fontId="53" fillId="0" borderId="21" xfId="0" applyFont="1" applyBorder="1" applyAlignment="1">
      <alignment wrapText="1"/>
    </xf>
    <xf numFmtId="0" fontId="54" fillId="0" borderId="21" xfId="0" applyFont="1" applyBorder="1" applyAlignment="1">
      <alignment wrapText="1"/>
    </xf>
    <xf numFmtId="0" fontId="52" fillId="17" borderId="21" xfId="0" applyFont="1" applyFill="1" applyBorder="1" applyAlignment="1">
      <alignment horizontal="center" vertical="center" wrapText="1"/>
    </xf>
    <xf numFmtId="0" fontId="0" fillId="0" borderId="21" xfId="0" applyBorder="1" applyAlignment="1">
      <alignment vertical="center" wrapText="1"/>
    </xf>
    <xf numFmtId="0" fontId="0" fillId="0" borderId="0" xfId="0" applyAlignment="1">
      <alignment vertical="center"/>
    </xf>
    <xf numFmtId="0" fontId="46" fillId="0" borderId="21" xfId="0" applyFont="1" applyBorder="1" applyAlignment="1">
      <alignment wrapText="1"/>
    </xf>
    <xf numFmtId="0" fontId="0" fillId="0" borderId="22" xfId="0" applyBorder="1" applyAlignment="1">
      <alignment wrapText="1"/>
    </xf>
    <xf numFmtId="0" fontId="0" fillId="0" borderId="0" xfId="0" applyAlignment="1">
      <alignment wrapText="1"/>
    </xf>
    <xf numFmtId="0" fontId="2" fillId="14" borderId="0" xfId="3" applyFill="1"/>
    <xf numFmtId="0" fontId="56" fillId="0" borderId="0" xfId="3" applyFont="1" applyAlignment="1">
      <alignment horizontal="centerContinuous" vertical="center"/>
    </xf>
    <xf numFmtId="0" fontId="57" fillId="0" borderId="0" xfId="3" applyFont="1" applyAlignment="1">
      <alignment horizontal="centerContinuous" vertical="center"/>
    </xf>
    <xf numFmtId="0" fontId="2" fillId="0" borderId="0" xfId="2"/>
    <xf numFmtId="0" fontId="2" fillId="0" borderId="0" xfId="3" applyAlignment="1">
      <alignment horizontal="center" vertical="top"/>
    </xf>
    <xf numFmtId="0" fontId="2" fillId="0" borderId="0" xfId="2" applyAlignment="1">
      <alignment horizontal="center"/>
    </xf>
    <xf numFmtId="0" fontId="18" fillId="0" borderId="0" xfId="4" applyFont="1" applyAlignment="1" applyProtection="1">
      <alignment horizontal="right" vertical="center" indent="1"/>
      <protection locked="0"/>
    </xf>
    <xf numFmtId="0" fontId="2" fillId="0" borderId="0" xfId="4"/>
    <xf numFmtId="0" fontId="58" fillId="0" borderId="0" xfId="3" applyFont="1" applyAlignment="1">
      <alignment horizontal="center" vertical="top"/>
    </xf>
    <xf numFmtId="0" fontId="18" fillId="0" borderId="0" xfId="4" applyFont="1" applyAlignment="1" applyProtection="1">
      <alignment horizontal="left" vertical="center" indent="3"/>
      <protection locked="0"/>
    </xf>
    <xf numFmtId="0" fontId="58" fillId="0" borderId="0" xfId="2" applyFont="1"/>
    <xf numFmtId="0" fontId="2" fillId="0" borderId="0" xfId="3"/>
    <xf numFmtId="0" fontId="3" fillId="0" borderId="25" xfId="3" applyFont="1" applyBorder="1" applyAlignment="1">
      <alignment horizontal="centerContinuous" vertical="center" wrapText="1"/>
    </xf>
    <xf numFmtId="0" fontId="3" fillId="0" borderId="26" xfId="3" applyFont="1" applyBorder="1" applyAlignment="1">
      <alignment horizontal="centerContinuous" vertical="center" wrapText="1"/>
    </xf>
    <xf numFmtId="0" fontId="59" fillId="0" borderId="29" xfId="3" applyFont="1" applyBorder="1" applyAlignment="1">
      <alignment horizontal="centerContinuous" vertical="center"/>
    </xf>
    <xf numFmtId="0" fontId="3" fillId="0" borderId="30" xfId="3" applyFont="1" applyBorder="1" applyAlignment="1">
      <alignment horizontal="centerContinuous" vertical="center"/>
    </xf>
    <xf numFmtId="0" fontId="60" fillId="0" borderId="32" xfId="3" applyFont="1" applyBorder="1" applyAlignment="1">
      <alignment horizontal="center" vertical="center" wrapText="1"/>
    </xf>
    <xf numFmtId="0" fontId="60" fillId="0" borderId="33" xfId="3" applyFont="1" applyBorder="1" applyAlignment="1">
      <alignment horizontal="center" vertical="center" wrapText="1"/>
    </xf>
    <xf numFmtId="1" fontId="2" fillId="19" borderId="34" xfId="3" applyNumberFormat="1" applyFill="1" applyBorder="1" applyAlignment="1">
      <alignment vertical="top"/>
    </xf>
    <xf numFmtId="2" fontId="61" fillId="19" borderId="35" xfId="3" applyNumberFormat="1" applyFont="1" applyFill="1" applyBorder="1" applyAlignment="1">
      <alignment horizontal="left" vertical="top" wrapText="1" indent="1"/>
    </xf>
    <xf numFmtId="0" fontId="39" fillId="19" borderId="36" xfId="3" applyFont="1" applyFill="1" applyBorder="1" applyAlignment="1">
      <alignment horizontal="center" vertical="center"/>
    </xf>
    <xf numFmtId="0" fontId="62" fillId="0" borderId="0" xfId="3" applyFont="1"/>
    <xf numFmtId="2" fontId="61" fillId="0" borderId="29" xfId="3" applyNumberFormat="1" applyFont="1" applyBorder="1" applyAlignment="1">
      <alignment horizontal="left" vertical="top" wrapText="1" indent="1"/>
    </xf>
    <xf numFmtId="2" fontId="61" fillId="0" borderId="37" xfId="3" applyNumberFormat="1" applyFont="1" applyBorder="1" applyAlignment="1">
      <alignment horizontal="left" vertical="top" wrapText="1" indent="1"/>
    </xf>
    <xf numFmtId="0" fontId="39" fillId="0" borderId="37" xfId="3" applyFont="1" applyBorder="1" applyAlignment="1">
      <alignment horizontal="center" vertical="center"/>
    </xf>
    <xf numFmtId="0" fontId="39" fillId="0" borderId="30" xfId="3" applyFont="1" applyBorder="1" applyAlignment="1">
      <alignment horizontal="center" vertical="center"/>
    </xf>
    <xf numFmtId="2" fontId="61" fillId="19" borderId="29" xfId="3" applyNumberFormat="1" applyFont="1" applyFill="1" applyBorder="1" applyAlignment="1">
      <alignment horizontal="left" vertical="top" wrapText="1" indent="1"/>
    </xf>
    <xf numFmtId="2" fontId="61" fillId="19" borderId="37" xfId="3" applyNumberFormat="1" applyFont="1" applyFill="1" applyBorder="1" applyAlignment="1">
      <alignment horizontal="left" vertical="top" wrapText="1" indent="1"/>
    </xf>
    <xf numFmtId="0" fontId="39" fillId="19" borderId="37" xfId="3" applyFont="1" applyFill="1" applyBorder="1" applyAlignment="1">
      <alignment horizontal="center" vertical="center"/>
    </xf>
    <xf numFmtId="0" fontId="39" fillId="19" borderId="30" xfId="3" applyFont="1" applyFill="1" applyBorder="1" applyAlignment="1">
      <alignment horizontal="center" vertical="center"/>
    </xf>
    <xf numFmtId="0" fontId="3" fillId="0" borderId="0" xfId="3" applyFont="1" applyAlignment="1" applyProtection="1">
      <alignment horizontal="centerContinuous"/>
      <protection locked="0"/>
    </xf>
    <xf numFmtId="0" fontId="2" fillId="3" borderId="0" xfId="2" applyFill="1" applyAlignment="1">
      <alignment horizontal="centerContinuous"/>
    </xf>
    <xf numFmtId="0" fontId="2" fillId="3" borderId="38" xfId="2" applyFill="1" applyBorder="1"/>
    <xf numFmtId="0" fontId="2" fillId="0" borderId="38" xfId="3" applyBorder="1" applyProtection="1">
      <protection locked="0"/>
    </xf>
    <xf numFmtId="0" fontId="3" fillId="0" borderId="0" xfId="3" applyFont="1" applyAlignment="1" applyProtection="1">
      <alignment horizontal="centerContinuous" vertical="center"/>
      <protection locked="0"/>
    </xf>
    <xf numFmtId="0" fontId="2" fillId="3" borderId="0" xfId="2" applyFill="1" applyAlignment="1">
      <alignment horizontal="centerContinuous" vertical="center"/>
    </xf>
    <xf numFmtId="0" fontId="2" fillId="3" borderId="0" xfId="2" applyFill="1"/>
    <xf numFmtId="0" fontId="2" fillId="0" borderId="38" xfId="3" applyBorder="1" applyAlignment="1">
      <alignment horizontal="center" vertical="top"/>
    </xf>
    <xf numFmtId="2" fontId="61" fillId="0" borderId="40" xfId="3" applyNumberFormat="1" applyFont="1" applyBorder="1" applyAlignment="1">
      <alignment horizontal="left" vertical="top" wrapText="1" indent="1"/>
    </xf>
    <xf numFmtId="2" fontId="61" fillId="0" borderId="41" xfId="3" applyNumberFormat="1" applyFont="1" applyBorder="1" applyAlignment="1">
      <alignment horizontal="left" vertical="top" wrapText="1" indent="1"/>
    </xf>
    <xf numFmtId="0" fontId="39" fillId="0" borderId="41" xfId="3" applyFont="1" applyBorder="1" applyAlignment="1">
      <alignment horizontal="center" vertical="center"/>
    </xf>
    <xf numFmtId="0" fontId="39" fillId="0" borderId="42" xfId="3" applyFont="1" applyBorder="1" applyAlignment="1">
      <alignment horizontal="center" vertical="center"/>
    </xf>
    <xf numFmtId="0" fontId="3" fillId="0" borderId="0" xfId="3" applyFont="1" applyAlignment="1">
      <alignment horizontal="right"/>
    </xf>
    <xf numFmtId="164" fontId="60" fillId="0" borderId="0" xfId="3" applyNumberFormat="1" applyFont="1" applyAlignment="1">
      <alignment horizontal="centerContinuous"/>
    </xf>
    <xf numFmtId="0" fontId="60" fillId="0" borderId="0" xfId="3" applyFont="1" applyAlignment="1">
      <alignment horizontal="centerContinuous"/>
    </xf>
    <xf numFmtId="0" fontId="9" fillId="3" borderId="7" xfId="2" applyFont="1" applyFill="1" applyBorder="1" applyAlignment="1">
      <alignment horizontal="center" vertical="center" wrapText="1"/>
    </xf>
    <xf numFmtId="1" fontId="2" fillId="3" borderId="0" xfId="2" applyNumberFormat="1" applyFill="1" applyAlignment="1" applyProtection="1">
      <alignment horizontal="center"/>
      <protection locked="0"/>
    </xf>
    <xf numFmtId="1" fontId="9" fillId="3" borderId="7" xfId="2" applyNumberFormat="1" applyFont="1" applyFill="1" applyBorder="1" applyAlignment="1">
      <alignment horizontal="center" vertical="center" wrapText="1"/>
    </xf>
    <xf numFmtId="1" fontId="24" fillId="14" borderId="10" xfId="2" applyNumberFormat="1" applyFont="1" applyFill="1" applyBorder="1" applyAlignment="1" applyProtection="1">
      <alignment horizontal="center" vertical="center" wrapText="1"/>
      <protection hidden="1"/>
    </xf>
    <xf numFmtId="0" fontId="0" fillId="0" borderId="0" xfId="0" applyBorder="1" applyAlignment="1" applyProtection="1">
      <alignment wrapText="1"/>
      <protection locked="0"/>
    </xf>
    <xf numFmtId="49" fontId="20" fillId="12" borderId="13" xfId="2" applyNumberFormat="1" applyFont="1" applyFill="1" applyBorder="1" applyAlignment="1" applyProtection="1">
      <alignment horizontal="center" vertical="center" wrapText="1"/>
      <protection locked="0"/>
    </xf>
    <xf numFmtId="0" fontId="22" fillId="12" borderId="12" xfId="2" applyFont="1" applyFill="1" applyBorder="1" applyAlignment="1" applyProtection="1">
      <alignment vertical="center" wrapText="1"/>
      <protection locked="0"/>
    </xf>
    <xf numFmtId="0" fontId="0" fillId="0" borderId="13" xfId="0" applyBorder="1" applyAlignment="1">
      <alignment vertical="center"/>
    </xf>
    <xf numFmtId="0" fontId="28" fillId="12" borderId="10" xfId="0" applyFont="1" applyFill="1" applyBorder="1" applyAlignment="1" applyProtection="1">
      <alignment vertical="top"/>
      <protection hidden="1"/>
    </xf>
    <xf numFmtId="0" fontId="0" fillId="12" borderId="12" xfId="0" applyFill="1" applyBorder="1" applyAlignment="1" applyProtection="1">
      <alignment vertical="top"/>
      <protection hidden="1"/>
    </xf>
    <xf numFmtId="0" fontId="27" fillId="12" borderId="11" xfId="2" applyFont="1" applyFill="1" applyBorder="1" applyAlignment="1" applyProtection="1">
      <alignment vertical="top" wrapText="1"/>
      <protection hidden="1"/>
    </xf>
    <xf numFmtId="0" fontId="28" fillId="0" borderId="13" xfId="0" applyFont="1" applyBorder="1" applyAlignment="1" applyProtection="1">
      <alignment vertical="top" wrapText="1"/>
      <protection hidden="1"/>
    </xf>
    <xf numFmtId="0" fontId="0" fillId="0" borderId="12" xfId="0" applyBorder="1" applyAlignment="1" applyProtection="1">
      <alignment vertical="top"/>
      <protection hidden="1"/>
    </xf>
    <xf numFmtId="0" fontId="2" fillId="3" borderId="0" xfId="2" applyFill="1" applyBorder="1" applyAlignment="1" applyProtection="1">
      <alignment horizontal="center"/>
      <protection locked="0"/>
    </xf>
    <xf numFmtId="0" fontId="20" fillId="0" borderId="12" xfId="2" applyFont="1" applyBorder="1" applyAlignment="1" applyProtection="1">
      <alignment horizontal="center" vertical="center" wrapText="1"/>
      <protection locked="0"/>
    </xf>
    <xf numFmtId="0" fontId="9" fillId="3" borderId="8" xfId="2" applyFont="1" applyFill="1" applyBorder="1" applyAlignment="1">
      <alignment horizontal="center" vertical="center" wrapText="1"/>
    </xf>
    <xf numFmtId="0" fontId="20" fillId="0" borderId="14" xfId="2" applyFont="1" applyBorder="1" applyAlignment="1" applyProtection="1">
      <alignment horizontal="center" vertical="center" wrapText="1"/>
      <protection locked="0"/>
    </xf>
    <xf numFmtId="0" fontId="9" fillId="0" borderId="8" xfId="2" applyFont="1" applyBorder="1" applyAlignment="1">
      <alignment horizontal="center" vertical="center" wrapText="1"/>
    </xf>
    <xf numFmtId="0" fontId="9" fillId="3" borderId="8" xfId="2" applyFont="1" applyFill="1" applyBorder="1" applyAlignment="1">
      <alignment horizontal="center" vertical="center"/>
    </xf>
    <xf numFmtId="0" fontId="18" fillId="3" borderId="8" xfId="2" applyFont="1" applyFill="1" applyBorder="1" applyAlignment="1">
      <alignment horizontal="center" vertical="center" wrapText="1"/>
    </xf>
    <xf numFmtId="1" fontId="9" fillId="3" borderId="8" xfId="2" applyNumberFormat="1" applyFont="1" applyFill="1" applyBorder="1" applyAlignment="1">
      <alignment horizontal="center" vertical="center" wrapText="1"/>
    </xf>
    <xf numFmtId="0" fontId="0" fillId="0" borderId="55" xfId="0" applyBorder="1" applyAlignment="1">
      <alignment horizontal="center" vertical="center" wrapText="1"/>
    </xf>
    <xf numFmtId="0" fontId="9" fillId="3" borderId="8" xfId="2" applyFont="1" applyFill="1" applyBorder="1" applyAlignment="1">
      <alignment horizontal="center" vertical="center" textRotation="90" wrapText="1"/>
    </xf>
    <xf numFmtId="0" fontId="19" fillId="8" borderId="8" xfId="0" applyFont="1" applyFill="1" applyBorder="1" applyAlignment="1">
      <alignment horizontal="center" vertical="center"/>
    </xf>
    <xf numFmtId="0" fontId="19" fillId="9" borderId="8" xfId="0" applyFont="1" applyFill="1" applyBorder="1" applyAlignment="1">
      <alignment horizontal="center" vertical="center"/>
    </xf>
    <xf numFmtId="0" fontId="19" fillId="10" borderId="8" xfId="0" applyFont="1" applyFill="1" applyBorder="1" applyAlignment="1">
      <alignment horizontal="center" vertical="center"/>
    </xf>
    <xf numFmtId="0" fontId="19" fillId="11" borderId="8" xfId="0" applyFont="1" applyFill="1" applyBorder="1" applyAlignment="1">
      <alignment horizontal="center" vertical="center"/>
    </xf>
    <xf numFmtId="0" fontId="23" fillId="14" borderId="61" xfId="2" applyFont="1" applyFill="1" applyBorder="1" applyAlignment="1">
      <alignment horizontal="center" vertical="center" wrapText="1"/>
    </xf>
    <xf numFmtId="0" fontId="24" fillId="14" borderId="61" xfId="2" applyFont="1" applyFill="1" applyBorder="1" applyAlignment="1" applyProtection="1">
      <alignment horizontal="justify" vertical="center" wrapText="1"/>
      <protection locked="0"/>
    </xf>
    <xf numFmtId="0" fontId="24" fillId="14" borderId="61" xfId="2" applyFont="1" applyFill="1" applyBorder="1" applyAlignment="1" applyProtection="1">
      <alignment horizontal="center" vertical="center" wrapText="1"/>
      <protection locked="0"/>
    </xf>
    <xf numFmtId="0" fontId="25" fillId="14" borderId="61" xfId="2" applyFont="1" applyFill="1" applyBorder="1" applyAlignment="1">
      <alignment horizontal="left" vertical="center"/>
    </xf>
    <xf numFmtId="1" fontId="24" fillId="14" borderId="61" xfId="2" applyNumberFormat="1" applyFont="1" applyFill="1" applyBorder="1" applyAlignment="1" applyProtection="1">
      <alignment horizontal="center" vertical="center" wrapText="1"/>
      <protection hidden="1"/>
    </xf>
    <xf numFmtId="0" fontId="2" fillId="3" borderId="63" xfId="2" applyFill="1" applyBorder="1" applyAlignment="1" applyProtection="1">
      <alignment horizontal="center"/>
      <protection locked="0"/>
    </xf>
    <xf numFmtId="0" fontId="27" fillId="12" borderId="58" xfId="2" applyFont="1" applyFill="1" applyBorder="1" applyAlignment="1" applyProtection="1">
      <alignment vertical="top" wrapText="1"/>
      <protection hidden="1"/>
    </xf>
    <xf numFmtId="0" fontId="28" fillId="12" borderId="61" xfId="0" applyFont="1" applyFill="1" applyBorder="1" applyAlignment="1" applyProtection="1">
      <alignment vertical="top"/>
      <protection hidden="1"/>
    </xf>
    <xf numFmtId="0" fontId="23" fillId="14" borderId="72" xfId="2" applyFont="1" applyFill="1" applyBorder="1" applyAlignment="1">
      <alignment horizontal="center" vertical="center" wrapText="1"/>
    </xf>
    <xf numFmtId="0" fontId="24" fillId="14" borderId="72" xfId="2" applyFont="1" applyFill="1" applyBorder="1" applyAlignment="1" applyProtection="1">
      <alignment horizontal="justify" vertical="center" wrapText="1"/>
      <protection locked="0"/>
    </xf>
    <xf numFmtId="0" fontId="24" fillId="14" borderId="72" xfId="2" applyFont="1" applyFill="1" applyBorder="1" applyAlignment="1" applyProtection="1">
      <alignment horizontal="center" vertical="center" wrapText="1"/>
      <protection locked="0"/>
    </xf>
    <xf numFmtId="0" fontId="25" fillId="14" borderId="72" xfId="2" applyFont="1" applyFill="1" applyBorder="1" applyAlignment="1">
      <alignment horizontal="left" vertical="center"/>
    </xf>
    <xf numFmtId="1" fontId="24" fillId="14" borderId="74" xfId="2" applyNumberFormat="1" applyFont="1" applyFill="1" applyBorder="1" applyAlignment="1" applyProtection="1">
      <alignment horizontal="center" vertical="center" wrapText="1"/>
      <protection hidden="1"/>
    </xf>
    <xf numFmtId="0" fontId="2" fillId="3" borderId="75" xfId="2" applyFill="1" applyBorder="1" applyAlignment="1" applyProtection="1">
      <alignment horizontal="center"/>
      <protection locked="0"/>
    </xf>
    <xf numFmtId="49" fontId="20" fillId="12" borderId="69" xfId="2" applyNumberFormat="1" applyFont="1" applyFill="1" applyBorder="1" applyAlignment="1" applyProtection="1">
      <alignment horizontal="center" vertical="center" wrapText="1"/>
      <protection locked="0"/>
    </xf>
    <xf numFmtId="0" fontId="22" fillId="12" borderId="72" xfId="2" applyFont="1" applyFill="1" applyBorder="1" applyAlignment="1" applyProtection="1">
      <alignment vertical="center" wrapText="1"/>
      <protection locked="0"/>
    </xf>
    <xf numFmtId="0" fontId="28" fillId="0" borderId="69" xfId="0" applyFont="1" applyBorder="1" applyAlignment="1" applyProtection="1">
      <alignment vertical="top" wrapText="1"/>
      <protection hidden="1"/>
    </xf>
    <xf numFmtId="0" fontId="0" fillId="12" borderId="72" xfId="0" applyFill="1" applyBorder="1" applyAlignment="1" applyProtection="1">
      <alignment vertical="top"/>
      <protection hidden="1"/>
    </xf>
    <xf numFmtId="0" fontId="0" fillId="0" borderId="69" xfId="0" applyBorder="1" applyAlignment="1">
      <alignment vertical="center"/>
    </xf>
    <xf numFmtId="0" fontId="20" fillId="0" borderId="72" xfId="2" applyFont="1" applyBorder="1" applyAlignment="1" applyProtection="1">
      <alignment horizontal="center" vertical="center" wrapText="1"/>
      <protection locked="0"/>
    </xf>
    <xf numFmtId="0" fontId="0" fillId="0" borderId="72" xfId="0" applyBorder="1" applyAlignment="1" applyProtection="1">
      <alignment vertical="top"/>
      <protection hidden="1"/>
    </xf>
    <xf numFmtId="0" fontId="22" fillId="15" borderId="85" xfId="2" applyFont="1" applyFill="1" applyBorder="1" applyAlignment="1">
      <alignment vertical="center" wrapText="1"/>
    </xf>
    <xf numFmtId="0" fontId="63" fillId="12" borderId="10" xfId="2" applyFont="1" applyFill="1" applyBorder="1" applyAlignment="1" applyProtection="1">
      <alignment vertical="center" wrapText="1"/>
      <protection hidden="1"/>
    </xf>
    <xf numFmtId="0" fontId="64" fillId="0" borderId="12" xfId="0" applyFont="1" applyBorder="1" applyAlignment="1" applyProtection="1">
      <alignment vertical="center" wrapText="1"/>
      <protection hidden="1"/>
    </xf>
    <xf numFmtId="0" fontId="64" fillId="0" borderId="72" xfId="0" applyFont="1" applyBorder="1" applyAlignment="1" applyProtection="1">
      <alignment vertical="center" wrapText="1"/>
      <protection hidden="1"/>
    </xf>
    <xf numFmtId="0" fontId="0" fillId="0" borderId="0" xfId="0"/>
    <xf numFmtId="0" fontId="15" fillId="12" borderId="43" xfId="2" applyFont="1" applyFill="1" applyBorder="1" applyAlignment="1" applyProtection="1">
      <alignment vertical="center" wrapText="1"/>
      <protection locked="0"/>
    </xf>
    <xf numFmtId="0" fontId="15" fillId="12" borderId="70" xfId="2" applyFont="1" applyFill="1" applyBorder="1" applyAlignment="1" applyProtection="1">
      <alignment vertical="center" wrapText="1"/>
      <protection locked="0"/>
    </xf>
    <xf numFmtId="0" fontId="39" fillId="0" borderId="37" xfId="3" applyFont="1" applyBorder="1" applyAlignment="1" applyProtection="1">
      <alignment horizontal="center" vertical="center"/>
    </xf>
    <xf numFmtId="0" fontId="39" fillId="19" borderId="37" xfId="3" applyFont="1" applyFill="1" applyBorder="1" applyAlignment="1" applyProtection="1">
      <alignment horizontal="center" vertical="center"/>
    </xf>
    <xf numFmtId="2" fontId="61" fillId="19" borderId="29" xfId="3" applyNumberFormat="1" applyFont="1" applyFill="1" applyBorder="1" applyAlignment="1" applyProtection="1">
      <alignment horizontal="left" vertical="top" wrapText="1" indent="1"/>
    </xf>
    <xf numFmtId="0" fontId="24" fillId="14" borderId="49" xfId="2" applyFont="1" applyFill="1" applyBorder="1" applyAlignment="1" applyProtection="1">
      <alignment horizontal="justify" vertical="center" wrapText="1"/>
      <protection locked="0"/>
    </xf>
    <xf numFmtId="0" fontId="23" fillId="14" borderId="47" xfId="2" applyFont="1" applyFill="1" applyBorder="1" applyAlignment="1">
      <alignment horizontal="center" vertical="center" wrapText="1"/>
    </xf>
    <xf numFmtId="0" fontId="23" fillId="14" borderId="14" xfId="2" applyFont="1" applyFill="1" applyBorder="1" applyAlignment="1">
      <alignment horizontal="center" vertical="center" wrapText="1"/>
    </xf>
    <xf numFmtId="0" fontId="23" fillId="14" borderId="0" xfId="2" applyFont="1" applyFill="1" applyBorder="1" applyAlignment="1">
      <alignment horizontal="center" vertical="center" wrapText="1"/>
    </xf>
    <xf numFmtId="0" fontId="0" fillId="0" borderId="92" xfId="0" applyBorder="1" applyAlignment="1">
      <alignment vertical="center"/>
    </xf>
    <xf numFmtId="0" fontId="0" fillId="0" borderId="87" xfId="0" applyBorder="1" applyAlignment="1">
      <alignment vertical="center"/>
    </xf>
    <xf numFmtId="0" fontId="65" fillId="0" borderId="0" xfId="0" applyFont="1"/>
    <xf numFmtId="0" fontId="68" fillId="0" borderId="99" xfId="0" applyFont="1" applyBorder="1" applyAlignment="1">
      <alignment horizontal="center" vertical="center"/>
    </xf>
    <xf numFmtId="0" fontId="70" fillId="0" borderId="0" xfId="0" applyFont="1" applyAlignment="1">
      <alignment horizontal="center" vertical="center" wrapText="1"/>
    </xf>
    <xf numFmtId="0" fontId="0" fillId="0" borderId="0" xfId="0" applyAlignment="1">
      <alignment horizontal="left" vertical="center"/>
    </xf>
    <xf numFmtId="0" fontId="71" fillId="0" borderId="0" xfId="0" applyFont="1"/>
    <xf numFmtId="0" fontId="72" fillId="0" borderId="0" xfId="0" applyFont="1"/>
    <xf numFmtId="0" fontId="72" fillId="0" borderId="0" xfId="0" applyFont="1" applyAlignment="1"/>
    <xf numFmtId="0" fontId="74" fillId="0" borderId="99" xfId="0" applyFont="1" applyBorder="1" applyAlignment="1">
      <alignment horizontal="center" vertical="center"/>
    </xf>
    <xf numFmtId="0" fontId="6" fillId="0" borderId="0" xfId="0" applyFont="1" applyAlignment="1"/>
    <xf numFmtId="0" fontId="0" fillId="0" borderId="0" xfId="0" applyBorder="1" applyAlignment="1">
      <alignment horizontal="center" vertical="center"/>
    </xf>
    <xf numFmtId="0" fontId="6" fillId="0" borderId="0" xfId="0" applyFont="1" applyBorder="1" applyAlignment="1">
      <alignment vertical="center" wrapText="1"/>
    </xf>
    <xf numFmtId="0" fontId="42" fillId="0" borderId="0" xfId="0" applyFont="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vertical="center" wrapText="1"/>
    </xf>
    <xf numFmtId="0" fontId="49" fillId="0" borderId="0" xfId="0" applyFont="1" applyFill="1" applyBorder="1" applyAlignment="1">
      <alignment vertical="center" wrapText="1"/>
    </xf>
    <xf numFmtId="0" fontId="50" fillId="0" borderId="0" xfId="0" applyFont="1" applyFill="1" applyBorder="1" applyAlignment="1">
      <alignment vertical="center" wrapText="1"/>
    </xf>
    <xf numFmtId="0" fontId="41"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48" fillId="0" borderId="0" xfId="0" applyFont="1" applyBorder="1" applyAlignment="1">
      <alignment vertical="center" wrapText="1"/>
    </xf>
    <xf numFmtId="0" fontId="0" fillId="0" borderId="0" xfId="0" applyBorder="1" applyAlignment="1">
      <alignment wrapText="1"/>
    </xf>
    <xf numFmtId="0" fontId="77" fillId="0" borderId="0" xfId="0" applyFont="1" applyAlignment="1">
      <alignment vertical="center" wrapText="1"/>
    </xf>
    <xf numFmtId="0" fontId="3" fillId="20" borderId="99" xfId="0" applyFont="1" applyFill="1" applyBorder="1" applyAlignment="1">
      <alignment horizontal="center" vertical="center" wrapText="1"/>
    </xf>
    <xf numFmtId="14" fontId="2" fillId="0" borderId="99" xfId="0" applyNumberFormat="1" applyFont="1" applyBorder="1" applyAlignment="1">
      <alignment horizontal="center" vertical="center" wrapText="1"/>
    </xf>
    <xf numFmtId="0" fontId="72" fillId="0" borderId="99" xfId="0" applyFont="1" applyBorder="1" applyAlignment="1">
      <alignment horizontal="center" vertical="center"/>
    </xf>
    <xf numFmtId="14" fontId="72" fillId="0" borderId="99" xfId="0" applyNumberFormat="1" applyFont="1" applyBorder="1" applyAlignment="1">
      <alignment horizontal="center" vertical="center"/>
    </xf>
    <xf numFmtId="0" fontId="60" fillId="0" borderId="99" xfId="0" applyFont="1" applyBorder="1" applyAlignment="1">
      <alignment horizontal="justify" vertical="center" wrapText="1"/>
    </xf>
    <xf numFmtId="0" fontId="60" fillId="0" borderId="99" xfId="0" applyFont="1" applyBorder="1" applyAlignment="1">
      <alignment horizontal="center" vertical="center" wrapText="1"/>
    </xf>
    <xf numFmtId="0" fontId="78" fillId="0" borderId="99" xfId="0" applyFont="1" applyBorder="1" applyAlignment="1">
      <alignment horizontal="center" vertical="center" wrapText="1"/>
    </xf>
    <xf numFmtId="0" fontId="0" fillId="0" borderId="21" xfId="0" applyBorder="1" applyAlignment="1">
      <alignment horizontal="justify" vertical="justify" wrapText="1"/>
    </xf>
    <xf numFmtId="0" fontId="41" fillId="17" borderId="21" xfId="0" applyFont="1" applyFill="1" applyBorder="1" applyAlignment="1">
      <alignment horizontal="justify" vertical="justify" wrapText="1"/>
    </xf>
    <xf numFmtId="0" fontId="2" fillId="0" borderId="83" xfId="2" applyBorder="1" applyAlignment="1" applyProtection="1">
      <alignment vertical="center" wrapText="1"/>
      <protection locked="0"/>
    </xf>
    <xf numFmtId="0" fontId="2" fillId="0" borderId="77" xfId="2" applyBorder="1" applyAlignment="1" applyProtection="1">
      <alignment vertical="center" wrapText="1"/>
      <protection locked="0"/>
    </xf>
    <xf numFmtId="0" fontId="2" fillId="0" borderId="52" xfId="2" applyBorder="1" applyAlignment="1" applyProtection="1">
      <alignment vertical="center" wrapText="1"/>
      <protection locked="0"/>
    </xf>
    <xf numFmtId="0" fontId="2" fillId="0" borderId="84" xfId="2" applyBorder="1" applyAlignment="1" applyProtection="1">
      <alignment vertical="center" wrapText="1"/>
      <protection locked="0"/>
    </xf>
    <xf numFmtId="0" fontId="2" fillId="0" borderId="56" xfId="2" applyBorder="1" applyAlignment="1" applyProtection="1">
      <alignment vertical="center" wrapText="1"/>
      <protection locked="0"/>
    </xf>
    <xf numFmtId="0" fontId="2" fillId="0" borderId="88" xfId="2" applyBorder="1" applyAlignment="1" applyProtection="1">
      <alignment vertical="center" wrapText="1"/>
      <protection locked="0"/>
    </xf>
    <xf numFmtId="1" fontId="2" fillId="19" borderId="34" xfId="3" applyNumberFormat="1" applyFill="1" applyBorder="1" applyAlignment="1" applyProtection="1">
      <alignment vertical="top"/>
    </xf>
    <xf numFmtId="0" fontId="2" fillId="0" borderId="99" xfId="0" applyFont="1" applyBorder="1" applyAlignment="1">
      <alignment horizontal="center" vertical="center" wrapText="1"/>
    </xf>
    <xf numFmtId="0" fontId="73" fillId="0" borderId="97" xfId="0" applyFont="1" applyBorder="1" applyAlignment="1">
      <alignment horizontal="left" vertical="center"/>
    </xf>
    <xf numFmtId="0" fontId="73" fillId="0" borderId="100" xfId="0" applyFont="1" applyBorder="1" applyAlignment="1">
      <alignment horizontal="left" vertical="center"/>
    </xf>
    <xf numFmtId="0" fontId="75" fillId="0" borderId="0" xfId="0" applyFont="1" applyBorder="1" applyAlignment="1">
      <alignment horizontal="center" vertical="center" wrapText="1"/>
    </xf>
    <xf numFmtId="0" fontId="73" fillId="0" borderId="98" xfId="0" applyFont="1" applyBorder="1" applyAlignment="1">
      <alignment horizontal="left" vertical="center"/>
    </xf>
    <xf numFmtId="0" fontId="76" fillId="0" borderId="0" xfId="0" applyFont="1" applyBorder="1" applyAlignment="1">
      <alignment horizontal="center" vertical="center" wrapText="1"/>
    </xf>
    <xf numFmtId="0" fontId="42" fillId="0" borderId="99" xfId="0" applyFont="1" applyBorder="1" applyAlignment="1">
      <alignment horizontal="center" vertical="center" wrapText="1"/>
    </xf>
    <xf numFmtId="0" fontId="49" fillId="0" borderId="102" xfId="0" applyFont="1" applyFill="1" applyBorder="1" applyAlignment="1">
      <alignment horizontal="left" vertical="center" wrapText="1"/>
    </xf>
    <xf numFmtId="0" fontId="50" fillId="0" borderId="99" xfId="0" applyFont="1" applyBorder="1" applyAlignment="1">
      <alignment horizontal="center" vertical="center" wrapText="1"/>
    </xf>
    <xf numFmtId="0" fontId="41" fillId="17" borderId="99" xfId="0" applyFont="1" applyFill="1" applyBorder="1" applyAlignment="1">
      <alignment horizontal="center" vertical="center" wrapText="1"/>
    </xf>
    <xf numFmtId="0" fontId="0" fillId="0" borderId="99" xfId="0" applyBorder="1" applyAlignment="1">
      <alignment horizontal="left" vertical="center" wrapText="1"/>
    </xf>
    <xf numFmtId="0" fontId="0" fillId="0" borderId="99" xfId="0" applyFont="1" applyFill="1" applyBorder="1" applyAlignment="1">
      <alignment horizontal="left" vertical="center" wrapText="1"/>
    </xf>
    <xf numFmtId="0" fontId="0" fillId="0" borderId="99" xfId="0" applyFont="1" applyBorder="1" applyAlignment="1">
      <alignment horizontal="left" vertical="center" wrapText="1"/>
    </xf>
    <xf numFmtId="0" fontId="0" fillId="0" borderId="101" xfId="0" applyFont="1" applyBorder="1" applyAlignment="1">
      <alignment horizontal="left" vertical="center" wrapText="1"/>
    </xf>
    <xf numFmtId="0" fontId="48" fillId="0" borderId="99" xfId="0" applyFont="1" applyBorder="1" applyAlignment="1">
      <alignment horizontal="left" vertical="center" wrapText="1"/>
    </xf>
    <xf numFmtId="0" fontId="0" fillId="0" borderId="99" xfId="0" applyFill="1" applyBorder="1" applyAlignment="1">
      <alignment horizontal="left" vertical="center" wrapText="1"/>
    </xf>
    <xf numFmtId="0" fontId="41" fillId="18" borderId="99" xfId="0" applyFont="1" applyFill="1" applyBorder="1" applyAlignment="1">
      <alignment horizontal="center" vertical="center" wrapText="1"/>
    </xf>
    <xf numFmtId="0" fontId="53" fillId="0" borderId="99" xfId="0" applyFont="1" applyBorder="1" applyAlignment="1">
      <alignment horizontal="center" vertical="center" wrapText="1"/>
    </xf>
    <xf numFmtId="0" fontId="0" fillId="0" borderId="99" xfId="0" applyBorder="1" applyAlignment="1">
      <alignment horizontal="center" wrapText="1"/>
    </xf>
    <xf numFmtId="0" fontId="40" fillId="0" borderId="99" xfId="0" applyFont="1"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0" fillId="0" borderId="107" xfId="0" applyBorder="1" applyAlignment="1">
      <alignment horizontal="center" vertical="center" wrapText="1"/>
    </xf>
    <xf numFmtId="0" fontId="0" fillId="0" borderId="38" xfId="0" applyBorder="1" applyAlignment="1">
      <alignment horizontal="center" vertical="center" wrapText="1"/>
    </xf>
    <xf numFmtId="0" fontId="0" fillId="0" borderId="108" xfId="0" applyBorder="1" applyAlignment="1">
      <alignment horizontal="center" vertical="center" wrapText="1"/>
    </xf>
    <xf numFmtId="0" fontId="54" fillId="0" borderId="99" xfId="0" applyFont="1" applyBorder="1" applyAlignment="1">
      <alignment horizontal="left" vertical="center" wrapText="1"/>
    </xf>
    <xf numFmtId="0" fontId="0" fillId="0" borderId="99" xfId="0" applyBorder="1" applyAlignment="1">
      <alignment horizontal="left" wrapText="1"/>
    </xf>
    <xf numFmtId="0" fontId="2" fillId="0" borderId="99" xfId="0" applyFont="1" applyBorder="1" applyAlignment="1">
      <alignment horizontal="center" vertical="center" wrapText="1"/>
    </xf>
    <xf numFmtId="0" fontId="62" fillId="0" borderId="99" xfId="0" applyFont="1" applyBorder="1" applyAlignment="1">
      <alignment horizontal="center" vertical="center" wrapText="1"/>
    </xf>
    <xf numFmtId="0" fontId="48" fillId="0" borderId="103" xfId="0" applyFont="1" applyBorder="1" applyAlignment="1">
      <alignment horizontal="left" vertical="center" wrapText="1"/>
    </xf>
    <xf numFmtId="0" fontId="48" fillId="0" borderId="0" xfId="0" applyFont="1" applyBorder="1" applyAlignment="1">
      <alignment horizontal="left" vertical="center" wrapText="1"/>
    </xf>
    <xf numFmtId="0" fontId="48" fillId="0" borderId="66" xfId="0" applyFont="1" applyBorder="1" applyAlignment="1">
      <alignment horizontal="left" vertical="center" wrapText="1"/>
    </xf>
    <xf numFmtId="0" fontId="41" fillId="17" borderId="97" xfId="0" applyFont="1" applyFill="1" applyBorder="1" applyAlignment="1">
      <alignment horizontal="center" vertical="center" wrapText="1"/>
    </xf>
    <xf numFmtId="0" fontId="41" fillId="17" borderId="98" xfId="0" applyFont="1" applyFill="1" applyBorder="1" applyAlignment="1">
      <alignment horizontal="center" vertical="center" wrapText="1"/>
    </xf>
    <xf numFmtId="0" fontId="41" fillId="17" borderId="100" xfId="0" applyFont="1" applyFill="1" applyBorder="1" applyAlignment="1">
      <alignment horizontal="center" vertical="center" wrapText="1"/>
    </xf>
    <xf numFmtId="0" fontId="2" fillId="0" borderId="99" xfId="0" applyFont="1" applyBorder="1" applyAlignment="1">
      <alignment horizontal="center" vertical="center"/>
    </xf>
    <xf numFmtId="0" fontId="3" fillId="20" borderId="99" xfId="0" applyFont="1" applyFill="1" applyBorder="1" applyAlignment="1">
      <alignment horizontal="center" vertical="center" wrapText="1"/>
    </xf>
    <xf numFmtId="0" fontId="60" fillId="0" borderId="99" xfId="0" applyFont="1" applyBorder="1" applyAlignment="1">
      <alignment horizontal="center" vertical="center" wrapText="1"/>
    </xf>
    <xf numFmtId="0" fontId="46" fillId="0" borderId="99" xfId="0" applyFont="1" applyBorder="1" applyAlignment="1">
      <alignment horizontal="center" wrapText="1"/>
    </xf>
    <xf numFmtId="0" fontId="77" fillId="0" borderId="0" xfId="0" applyFont="1" applyAlignment="1">
      <alignment horizontal="left" vertical="center" wrapText="1"/>
    </xf>
    <xf numFmtId="0" fontId="67" fillId="0" borderId="97" xfId="0" applyFont="1" applyBorder="1" applyAlignment="1">
      <alignment horizontal="left" vertical="center"/>
    </xf>
    <xf numFmtId="0" fontId="67" fillId="0" borderId="100" xfId="0" applyFont="1" applyBorder="1" applyAlignment="1">
      <alignment horizontal="left" vertical="center"/>
    </xf>
    <xf numFmtId="0" fontId="67" fillId="0" borderId="98" xfId="0" applyFont="1" applyBorder="1" applyAlignment="1">
      <alignment horizontal="left" vertical="center"/>
    </xf>
    <xf numFmtId="0" fontId="69" fillId="0" borderId="0" xfId="0" applyFont="1" applyAlignment="1">
      <alignment horizontal="center" vertical="center" wrapText="1"/>
    </xf>
    <xf numFmtId="0" fontId="65" fillId="0" borderId="0" xfId="0" applyFont="1"/>
    <xf numFmtId="0" fontId="70" fillId="0" borderId="0" xfId="0" applyFont="1" applyAlignment="1">
      <alignment horizontal="center" vertical="center" wrapText="1"/>
    </xf>
    <xf numFmtId="0" fontId="6" fillId="0" borderId="0" xfId="0" applyFont="1" applyBorder="1" applyAlignment="1">
      <alignment horizontal="center" vertical="center"/>
    </xf>
    <xf numFmtId="0" fontId="26" fillId="12" borderId="58" xfId="2" quotePrefix="1" applyFont="1" applyFill="1" applyBorder="1" applyAlignment="1">
      <alignment horizontal="center" vertical="center" wrapText="1"/>
    </xf>
    <xf numFmtId="0" fontId="26" fillId="12" borderId="90" xfId="2" quotePrefix="1" applyFont="1" applyFill="1" applyBorder="1" applyAlignment="1">
      <alignment horizontal="center" vertical="center" wrapText="1"/>
    </xf>
    <xf numFmtId="0" fontId="26" fillId="12" borderId="85" xfId="2" quotePrefix="1" applyFont="1" applyFill="1" applyBorder="1" applyAlignment="1">
      <alignment horizontal="center" vertical="center" wrapText="1"/>
    </xf>
    <xf numFmtId="0" fontId="15" fillId="12" borderId="59" xfId="2" applyFont="1" applyFill="1" applyBorder="1" applyAlignment="1" applyProtection="1">
      <alignment horizontal="center" vertical="center" wrapText="1"/>
      <protection locked="0"/>
    </xf>
    <xf numFmtId="0" fontId="15" fillId="12" borderId="91" xfId="2" applyFont="1" applyFill="1" applyBorder="1" applyAlignment="1" applyProtection="1">
      <alignment horizontal="center" vertical="center" wrapText="1"/>
      <protection locked="0"/>
    </xf>
    <xf numFmtId="0" fontId="2" fillId="3" borderId="58" xfId="2" applyFill="1" applyBorder="1" applyAlignment="1" applyProtection="1">
      <alignment horizontal="center" vertical="center"/>
      <protection locked="0"/>
    </xf>
    <xf numFmtId="0" fontId="2" fillId="3" borderId="90" xfId="2" applyFill="1" applyBorder="1" applyAlignment="1" applyProtection="1">
      <alignment horizontal="center" vertical="center"/>
      <protection locked="0"/>
    </xf>
    <xf numFmtId="0" fontId="2" fillId="3" borderId="85" xfId="2" applyFill="1" applyBorder="1" applyAlignment="1" applyProtection="1">
      <alignment horizontal="center" vertical="center"/>
      <protection locked="0"/>
    </xf>
    <xf numFmtId="0" fontId="22" fillId="15" borderId="58" xfId="2" applyFont="1" applyFill="1" applyBorder="1" applyAlignment="1">
      <alignment horizontal="center" vertical="center" wrapText="1"/>
    </xf>
    <xf numFmtId="0" fontId="22" fillId="15" borderId="90" xfId="2" applyFont="1" applyFill="1" applyBorder="1" applyAlignment="1">
      <alignment horizontal="center" vertical="center" wrapText="1"/>
    </xf>
    <xf numFmtId="0" fontId="22" fillId="15" borderId="85" xfId="2" applyFont="1" applyFill="1" applyBorder="1" applyAlignment="1">
      <alignment horizontal="center" vertical="center" wrapText="1"/>
    </xf>
    <xf numFmtId="0" fontId="20" fillId="0" borderId="58" xfId="2" applyFont="1" applyBorder="1" applyAlignment="1" applyProtection="1">
      <alignment horizontal="center" vertical="center" wrapText="1"/>
      <protection locked="0"/>
    </xf>
    <xf numFmtId="0" fontId="20" fillId="0" borderId="90" xfId="2" applyFont="1" applyBorder="1" applyAlignment="1" applyProtection="1">
      <alignment horizontal="center" vertical="center" wrapText="1"/>
      <protection locked="0"/>
    </xf>
    <xf numFmtId="0" fontId="20" fillId="0" borderId="85" xfId="2" applyFont="1" applyBorder="1" applyAlignment="1" applyProtection="1">
      <alignment horizontal="center" vertical="center" wrapText="1"/>
      <protection locked="0"/>
    </xf>
    <xf numFmtId="49" fontId="20" fillId="0" borderId="58" xfId="2" applyNumberFormat="1" applyFont="1" applyBorder="1" applyAlignment="1" applyProtection="1">
      <alignment horizontal="center" vertical="center" wrapText="1"/>
      <protection locked="0"/>
    </xf>
    <xf numFmtId="49" fontId="20" fillId="0" borderId="90" xfId="2" applyNumberFormat="1" applyFont="1" applyBorder="1" applyAlignment="1" applyProtection="1">
      <alignment horizontal="center" vertical="center" wrapText="1"/>
      <protection locked="0"/>
    </xf>
    <xf numFmtId="49" fontId="20" fillId="0" borderId="85" xfId="2" applyNumberFormat="1" applyFont="1" applyBorder="1" applyAlignment="1" applyProtection="1">
      <alignment horizontal="center" vertical="center" wrapText="1"/>
      <protection locked="0"/>
    </xf>
    <xf numFmtId="0" fontId="29" fillId="12" borderId="63" xfId="0" applyFont="1" applyFill="1" applyBorder="1" applyAlignment="1">
      <alignment horizontal="center" vertical="center"/>
    </xf>
    <xf numFmtId="0" fontId="29" fillId="12" borderId="0" xfId="0" applyFont="1" applyFill="1" applyBorder="1" applyAlignment="1">
      <alignment horizontal="center" vertical="center"/>
    </xf>
    <xf numFmtId="0" fontId="29" fillId="12" borderId="75" xfId="0" applyFont="1" applyFill="1" applyBorder="1" applyAlignment="1">
      <alignment horizontal="center" vertical="center"/>
    </xf>
    <xf numFmtId="0" fontId="29" fillId="12" borderId="64" xfId="0" applyFont="1" applyFill="1" applyBorder="1" applyAlignment="1">
      <alignment horizontal="center" vertical="center"/>
    </xf>
    <xf numFmtId="0" fontId="29" fillId="12" borderId="92" xfId="0" applyFont="1" applyFill="1" applyBorder="1" applyAlignment="1">
      <alignment horizontal="center" vertical="center"/>
    </xf>
    <xf numFmtId="0" fontId="29" fillId="12" borderId="87" xfId="0" applyFont="1" applyFill="1" applyBorder="1" applyAlignment="1">
      <alignment horizontal="center" vertical="center"/>
    </xf>
    <xf numFmtId="49" fontId="20" fillId="0" borderId="59" xfId="2" applyNumberFormat="1" applyFont="1" applyBorder="1" applyAlignment="1" applyProtection="1">
      <alignment horizontal="center" vertical="center" wrapText="1"/>
      <protection locked="0"/>
    </xf>
    <xf numFmtId="49" fontId="20" fillId="0" borderId="91" xfId="2" applyNumberFormat="1" applyFont="1" applyBorder="1" applyAlignment="1" applyProtection="1">
      <alignment horizontal="center" vertical="center" wrapText="1"/>
      <protection locked="0"/>
    </xf>
    <xf numFmtId="49" fontId="20" fillId="0" borderId="86" xfId="2" applyNumberFormat="1" applyFont="1" applyBorder="1" applyAlignment="1" applyProtection="1">
      <alignment horizontal="center" vertical="center" wrapText="1"/>
      <protection locked="0"/>
    </xf>
    <xf numFmtId="0" fontId="21" fillId="0" borderId="11" xfId="2" applyFont="1" applyBorder="1" applyAlignment="1">
      <alignment horizontal="center" vertical="center" wrapText="1"/>
    </xf>
    <xf numFmtId="0" fontId="21" fillId="0" borderId="13"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12" xfId="2" applyFont="1" applyBorder="1" applyAlignment="1">
      <alignment horizontal="center" vertical="center" wrapText="1"/>
    </xf>
    <xf numFmtId="0" fontId="21" fillId="0" borderId="47" xfId="2" applyFont="1" applyBorder="1" applyAlignment="1">
      <alignment horizontal="center" vertical="center" wrapText="1"/>
    </xf>
    <xf numFmtId="0" fontId="21" fillId="0" borderId="58" xfId="2" applyFont="1" applyBorder="1" applyAlignment="1">
      <alignment horizontal="center" vertical="center" wrapText="1"/>
    </xf>
    <xf numFmtId="0" fontId="21" fillId="0" borderId="61" xfId="2" applyFont="1" applyBorder="1" applyAlignment="1">
      <alignment horizontal="center" vertical="center" wrapText="1"/>
    </xf>
    <xf numFmtId="0" fontId="20" fillId="0" borderId="10" xfId="2" applyFont="1" applyBorder="1" applyAlignment="1" applyProtection="1">
      <alignment horizontal="left" vertical="center" wrapText="1" indent="1"/>
      <protection locked="0"/>
    </xf>
    <xf numFmtId="0" fontId="20" fillId="0" borderId="12" xfId="2" applyFont="1" applyBorder="1" applyAlignment="1" applyProtection="1">
      <alignment horizontal="left" vertical="center" wrapText="1" indent="1"/>
      <protection locked="0"/>
    </xf>
    <xf numFmtId="0" fontId="20" fillId="12" borderId="10" xfId="2" applyFont="1" applyFill="1" applyBorder="1" applyAlignment="1" applyProtection="1">
      <alignment horizontal="center" vertical="center" wrapText="1"/>
      <protection locked="0"/>
    </xf>
    <xf numFmtId="0" fontId="20" fillId="12" borderId="12" xfId="2" applyFont="1" applyFill="1" applyBorder="1" applyAlignment="1" applyProtection="1">
      <alignment horizontal="center" vertical="center" wrapText="1"/>
      <protection locked="0"/>
    </xf>
    <xf numFmtId="0" fontId="20" fillId="0" borderId="61" xfId="2" applyFont="1" applyBorder="1" applyAlignment="1" applyProtection="1">
      <alignment horizontal="left" vertical="center" wrapText="1" indent="1"/>
      <protection locked="0"/>
    </xf>
    <xf numFmtId="0" fontId="20" fillId="12" borderId="61" xfId="2" applyFont="1" applyFill="1" applyBorder="1" applyAlignment="1" applyProtection="1">
      <alignment horizontal="center" vertical="center" wrapText="1"/>
      <protection locked="0"/>
    </xf>
    <xf numFmtId="49" fontId="20" fillId="12" borderId="90" xfId="2" applyNumberFormat="1" applyFont="1" applyFill="1" applyBorder="1" applyAlignment="1" applyProtection="1">
      <alignment horizontal="center" vertical="center" wrapText="1"/>
      <protection locked="0"/>
    </xf>
    <xf numFmtId="0" fontId="20" fillId="0" borderId="13" xfId="2" applyFont="1" applyBorder="1" applyAlignment="1" applyProtection="1">
      <alignment horizontal="center" vertical="center" wrapText="1"/>
      <protection locked="0"/>
    </xf>
    <xf numFmtId="0" fontId="1" fillId="2" borderId="60" xfId="1" applyBorder="1" applyAlignment="1" applyProtection="1">
      <alignment horizontal="center" vertical="center" wrapText="1"/>
      <protection locked="0"/>
    </xf>
    <xf numFmtId="0" fontId="1" fillId="2" borderId="50" xfId="1" applyBorder="1" applyAlignment="1" applyProtection="1">
      <alignment horizontal="center" vertical="center" wrapText="1"/>
      <protection locked="0"/>
    </xf>
    <xf numFmtId="0" fontId="1" fillId="2" borderId="71" xfId="1" applyBorder="1" applyAlignment="1" applyProtection="1">
      <alignment horizontal="center" vertical="center" wrapText="1"/>
      <protection locked="0"/>
    </xf>
    <xf numFmtId="49" fontId="20" fillId="0" borderId="13" xfId="2" applyNumberFormat="1" applyFont="1" applyBorder="1" applyAlignment="1" applyProtection="1">
      <alignment horizontal="center" vertical="center" wrapText="1"/>
      <protection locked="0"/>
    </xf>
    <xf numFmtId="0" fontId="30" fillId="12" borderId="94" xfId="2" applyFont="1" applyFill="1" applyBorder="1" applyAlignment="1" applyProtection="1">
      <alignment horizontal="center" vertical="center" wrapText="1"/>
      <protection locked="0"/>
    </xf>
    <xf numFmtId="0" fontId="30" fillId="12" borderId="95" xfId="2" applyFont="1" applyFill="1" applyBorder="1" applyAlignment="1" applyProtection="1">
      <alignment horizontal="center" vertical="center" wrapText="1"/>
      <protection locked="0"/>
    </xf>
    <xf numFmtId="0" fontId="30" fillId="12" borderId="96" xfId="2" applyFont="1" applyFill="1" applyBorder="1" applyAlignment="1" applyProtection="1">
      <alignment horizontal="center" vertical="center" wrapText="1"/>
      <protection locked="0"/>
    </xf>
    <xf numFmtId="0" fontId="29" fillId="12" borderId="65" xfId="0" applyFont="1" applyFill="1" applyBorder="1" applyAlignment="1">
      <alignment horizontal="center" vertical="center"/>
    </xf>
    <xf numFmtId="0" fontId="29" fillId="12" borderId="66" xfId="0" applyFont="1" applyFill="1" applyBorder="1" applyAlignment="1">
      <alignment horizontal="center" vertical="center"/>
    </xf>
    <xf numFmtId="0" fontId="29" fillId="12" borderId="76" xfId="0" applyFont="1" applyFill="1" applyBorder="1" applyAlignment="1">
      <alignment horizontal="center" vertical="center"/>
    </xf>
    <xf numFmtId="0" fontId="29" fillId="12" borderId="51" xfId="0" applyFont="1" applyFill="1" applyBorder="1" applyAlignment="1">
      <alignment horizontal="center" vertical="center"/>
    </xf>
    <xf numFmtId="0" fontId="2" fillId="3" borderId="93" xfId="2" applyFill="1" applyBorder="1" applyAlignment="1" applyProtection="1">
      <alignment horizontal="center"/>
      <protection locked="0"/>
    </xf>
    <xf numFmtId="0" fontId="2" fillId="3" borderId="90" xfId="2" applyFill="1" applyBorder="1" applyAlignment="1" applyProtection="1">
      <alignment horizontal="center"/>
      <protection locked="0"/>
    </xf>
    <xf numFmtId="0" fontId="2" fillId="3" borderId="85" xfId="2" applyFill="1" applyBorder="1" applyAlignment="1" applyProtection="1">
      <alignment horizontal="center"/>
      <protection locked="0"/>
    </xf>
    <xf numFmtId="0" fontId="2" fillId="3" borderId="93" xfId="2" applyFill="1" applyBorder="1" applyAlignment="1" applyProtection="1">
      <alignment horizontal="center" vertical="center"/>
      <protection locked="0"/>
    </xf>
    <xf numFmtId="0" fontId="63" fillId="12" borderId="10" xfId="2" applyFont="1" applyFill="1" applyBorder="1" applyAlignment="1" applyProtection="1">
      <alignment horizontal="center" vertical="center" wrapText="1"/>
      <protection hidden="1"/>
    </xf>
    <xf numFmtId="0" fontId="64" fillId="0" borderId="12" xfId="0" applyFont="1" applyBorder="1" applyAlignment="1" applyProtection="1">
      <alignment horizontal="center" vertical="center" wrapText="1"/>
      <protection hidden="1"/>
    </xf>
    <xf numFmtId="0" fontId="20" fillId="0" borderId="72" xfId="2" applyFont="1" applyBorder="1" applyAlignment="1" applyProtection="1">
      <alignment horizontal="left" vertical="center" wrapText="1" indent="1"/>
      <protection locked="0"/>
    </xf>
    <xf numFmtId="0" fontId="21" fillId="0" borderId="85" xfId="2" applyFont="1" applyBorder="1" applyAlignment="1">
      <alignment horizontal="center" vertical="center" wrapText="1"/>
    </xf>
    <xf numFmtId="0" fontId="21" fillId="0" borderId="72" xfId="2" applyFont="1" applyBorder="1" applyAlignment="1">
      <alignment horizontal="center" vertical="center" wrapText="1"/>
    </xf>
    <xf numFmtId="0" fontId="20" fillId="12" borderId="72" xfId="2" applyFont="1" applyFill="1" applyBorder="1" applyAlignment="1" applyProtection="1">
      <alignment horizontal="center" vertical="center" wrapText="1"/>
      <protection locked="0"/>
    </xf>
    <xf numFmtId="0" fontId="26" fillId="12" borderId="13" xfId="2" quotePrefix="1" applyFont="1" applyFill="1" applyBorder="1" applyAlignment="1">
      <alignment horizontal="center" vertical="center" wrapText="1"/>
    </xf>
    <xf numFmtId="0" fontId="22" fillId="0" borderId="58" xfId="2" applyFont="1" applyBorder="1" applyAlignment="1" applyProtection="1">
      <alignment horizontal="center" vertical="center" wrapText="1"/>
      <protection locked="0"/>
    </xf>
    <xf numFmtId="0" fontId="22" fillId="0" borderId="90" xfId="2" applyFont="1" applyBorder="1" applyAlignment="1" applyProtection="1">
      <alignment horizontal="center" vertical="center" wrapText="1"/>
      <protection locked="0"/>
    </xf>
    <xf numFmtId="0" fontId="22" fillId="0" borderId="85" xfId="2" applyFont="1" applyBorder="1" applyAlignment="1" applyProtection="1">
      <alignment horizontal="center" vertical="center" wrapText="1"/>
      <protection locked="0"/>
    </xf>
    <xf numFmtId="0" fontId="63" fillId="12" borderId="61" xfId="2" applyFont="1" applyFill="1" applyBorder="1" applyAlignment="1" applyProtection="1">
      <alignment horizontal="center" vertical="center" wrapText="1"/>
      <protection hidden="1"/>
    </xf>
    <xf numFmtId="0" fontId="20" fillId="12" borderId="49" xfId="2" applyFont="1" applyFill="1" applyBorder="1" applyAlignment="1" applyProtection="1">
      <alignment horizontal="center" vertical="center" wrapText="1"/>
      <protection locked="0"/>
    </xf>
    <xf numFmtId="0" fontId="20" fillId="12" borderId="73" xfId="2" applyFont="1" applyFill="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hidden="1"/>
    </xf>
    <xf numFmtId="0" fontId="20" fillId="12" borderId="62" xfId="2" applyFont="1" applyFill="1" applyBorder="1" applyAlignment="1" applyProtection="1">
      <alignment horizontal="center" vertical="center" wrapText="1"/>
      <protection locked="0"/>
    </xf>
    <xf numFmtId="49" fontId="20" fillId="0" borderId="69" xfId="2" applyNumberFormat="1" applyFont="1" applyBorder="1" applyAlignment="1" applyProtection="1">
      <alignment horizontal="center" vertical="center" wrapText="1"/>
      <protection locked="0"/>
    </xf>
    <xf numFmtId="49" fontId="14" fillId="0" borderId="58" xfId="2" applyNumberFormat="1" applyFont="1" applyBorder="1" applyAlignment="1" applyProtection="1">
      <alignment horizontal="center" vertical="center" wrapText="1"/>
      <protection locked="0"/>
    </xf>
    <xf numFmtId="49" fontId="14" fillId="0" borderId="13" xfId="2" applyNumberFormat="1" applyFont="1" applyBorder="1" applyAlignment="1" applyProtection="1">
      <alignment horizontal="center" vertical="center" wrapText="1"/>
      <protection locked="0"/>
    </xf>
    <xf numFmtId="49" fontId="14" fillId="0" borderId="69" xfId="2" applyNumberFormat="1" applyFont="1" applyBorder="1" applyAlignment="1" applyProtection="1">
      <alignment horizontal="center" vertical="center" wrapText="1"/>
      <protection locked="0"/>
    </xf>
    <xf numFmtId="0" fontId="15" fillId="0" borderId="59" xfId="2" applyFont="1" applyBorder="1" applyAlignment="1" applyProtection="1">
      <alignment horizontal="center" vertical="center" wrapText="1"/>
      <protection locked="0"/>
    </xf>
    <xf numFmtId="0" fontId="15" fillId="0" borderId="91" xfId="2" applyFont="1" applyBorder="1" applyAlignment="1" applyProtection="1">
      <alignment horizontal="center" vertical="center" wrapText="1"/>
      <protection locked="0"/>
    </xf>
    <xf numFmtId="0" fontId="15" fillId="0" borderId="86" xfId="2" applyFont="1" applyBorder="1" applyAlignment="1" applyProtection="1">
      <alignment horizontal="center" vertical="center" wrapText="1"/>
      <protection locked="0"/>
    </xf>
    <xf numFmtId="0" fontId="21" fillId="0" borderId="10" xfId="2" applyFont="1" applyBorder="1" applyAlignment="1">
      <alignment horizontal="center" vertical="center" wrapText="1"/>
    </xf>
    <xf numFmtId="0" fontId="20" fillId="0" borderId="49" xfId="2" applyFont="1" applyBorder="1" applyAlignment="1" applyProtection="1">
      <alignment horizontal="center" vertical="center" wrapText="1"/>
      <protection locked="0"/>
    </xf>
    <xf numFmtId="0" fontId="20" fillId="0" borderId="73" xfId="2" applyFont="1" applyBorder="1" applyAlignment="1" applyProtection="1">
      <alignment horizontal="center" vertical="center" wrapText="1"/>
      <protection locked="0"/>
    </xf>
    <xf numFmtId="0" fontId="20" fillId="0" borderId="62" xfId="2" applyFont="1" applyBorder="1" applyAlignment="1" applyProtection="1">
      <alignment horizontal="center" vertical="center" wrapText="1"/>
      <protection locked="0"/>
    </xf>
    <xf numFmtId="0" fontId="64" fillId="0" borderId="53" xfId="0" applyFont="1" applyBorder="1" applyAlignment="1" applyProtection="1">
      <alignment horizontal="center" vertical="center" wrapText="1"/>
      <protection hidden="1"/>
    </xf>
    <xf numFmtId="0" fontId="20" fillId="12" borderId="58" xfId="2" applyFont="1" applyFill="1" applyBorder="1" applyAlignment="1" applyProtection="1">
      <alignment horizontal="center" vertical="center" wrapText="1"/>
      <protection locked="0"/>
    </xf>
    <xf numFmtId="0" fontId="20" fillId="12" borderId="13" xfId="2" applyFont="1" applyFill="1" applyBorder="1" applyAlignment="1" applyProtection="1">
      <alignment horizontal="center" vertical="center" wrapText="1"/>
      <protection locked="0"/>
    </xf>
    <xf numFmtId="0" fontId="20" fillId="12" borderId="85" xfId="2" applyFont="1" applyFill="1" applyBorder="1" applyAlignment="1" applyProtection="1">
      <alignment horizontal="center" vertical="center" wrapText="1"/>
      <protection locked="0"/>
    </xf>
    <xf numFmtId="0" fontId="20" fillId="0" borderId="66" xfId="2" applyFont="1" applyBorder="1" applyAlignment="1" applyProtection="1">
      <alignment horizontal="left" vertical="top" wrapText="1" indent="1"/>
      <protection locked="0"/>
    </xf>
    <xf numFmtId="0" fontId="31" fillId="0" borderId="66" xfId="0" applyFont="1" applyBorder="1" applyAlignment="1" applyProtection="1">
      <alignment horizontal="left" vertical="top" wrapText="1" indent="1"/>
      <protection locked="0"/>
    </xf>
    <xf numFmtId="0" fontId="31" fillId="0" borderId="76" xfId="0" applyFont="1" applyBorder="1" applyAlignment="1" applyProtection="1">
      <alignment horizontal="left" vertical="top" wrapText="1" indent="1"/>
      <protection locked="0"/>
    </xf>
    <xf numFmtId="0" fontId="20" fillId="0" borderId="65" xfId="2" applyFont="1" applyBorder="1" applyAlignment="1" applyProtection="1">
      <alignment horizontal="left" vertical="top" wrapText="1" indent="1"/>
      <protection locked="0"/>
    </xf>
    <xf numFmtId="0" fontId="22" fillId="12" borderId="58" xfId="2" applyFont="1" applyFill="1" applyBorder="1" applyAlignment="1" applyProtection="1">
      <alignment horizontal="center" vertical="center" wrapText="1"/>
      <protection locked="0"/>
    </xf>
    <xf numFmtId="0" fontId="22" fillId="12" borderId="13" xfId="2" applyFont="1" applyFill="1" applyBorder="1" applyAlignment="1" applyProtection="1">
      <alignment horizontal="center" vertical="center" wrapText="1"/>
      <protection locked="0"/>
    </xf>
    <xf numFmtId="0" fontId="22" fillId="12" borderId="14" xfId="2" applyFont="1" applyFill="1" applyBorder="1" applyAlignment="1" applyProtection="1">
      <alignment horizontal="center" vertical="center" wrapText="1"/>
      <protection locked="0"/>
    </xf>
    <xf numFmtId="0" fontId="29" fillId="12" borderId="58" xfId="0" applyFont="1" applyFill="1" applyBorder="1" applyAlignment="1">
      <alignment horizontal="center" vertical="center"/>
    </xf>
    <xf numFmtId="0" fontId="29" fillId="12" borderId="13" xfId="0" applyFont="1" applyFill="1" applyBorder="1" applyAlignment="1">
      <alignment horizontal="center" vertical="center"/>
    </xf>
    <xf numFmtId="0" fontId="29" fillId="12" borderId="90" xfId="0" applyFont="1" applyFill="1" applyBorder="1" applyAlignment="1">
      <alignment horizontal="center" vertical="center"/>
    </xf>
    <xf numFmtId="0" fontId="29" fillId="12" borderId="85" xfId="0" applyFont="1" applyFill="1" applyBorder="1" applyAlignment="1">
      <alignment horizontal="center" vertical="center"/>
    </xf>
    <xf numFmtId="0" fontId="11" fillId="5" borderId="3" xfId="2" applyFont="1" applyFill="1" applyBorder="1" applyAlignment="1">
      <alignment horizontal="center" vertical="center" wrapText="1"/>
    </xf>
    <xf numFmtId="0" fontId="11" fillId="5" borderId="4" xfId="2" applyFont="1" applyFill="1" applyBorder="1" applyAlignment="1">
      <alignment horizontal="center" vertical="center" wrapText="1"/>
    </xf>
    <xf numFmtId="0" fontId="11" fillId="5" borderId="5"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3" borderId="54"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0" fillId="0" borderId="55" xfId="0" applyBorder="1" applyAlignment="1">
      <alignment horizontal="center" vertical="center" wrapText="1"/>
    </xf>
    <xf numFmtId="0" fontId="9" fillId="3" borderId="7" xfId="2" applyFont="1" applyFill="1" applyBorder="1" applyAlignment="1">
      <alignment horizontal="center" vertical="center" wrapText="1"/>
    </xf>
    <xf numFmtId="0" fontId="16" fillId="0" borderId="7" xfId="0" applyFont="1" applyBorder="1" applyAlignment="1">
      <alignment horizontal="center" vertical="center" wrapText="1"/>
    </xf>
    <xf numFmtId="0" fontId="17" fillId="0" borderId="7" xfId="0" applyFont="1" applyBorder="1" applyAlignment="1">
      <alignment horizontal="center" vertical="center" wrapText="1"/>
    </xf>
    <xf numFmtId="0" fontId="12" fillId="6" borderId="2" xfId="2"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2" fillId="7" borderId="2" xfId="2" applyFont="1" applyFill="1" applyBorder="1" applyAlignment="1">
      <alignment horizontal="center" vertical="center" wrapText="1"/>
    </xf>
    <xf numFmtId="0" fontId="12" fillId="7" borderId="6" xfId="2" applyFont="1" applyFill="1" applyBorder="1" applyAlignment="1">
      <alignment horizontal="center" vertical="center" wrapText="1"/>
    </xf>
    <xf numFmtId="0" fontId="9" fillId="3" borderId="55" xfId="2" applyFont="1" applyFill="1" applyBorder="1" applyAlignment="1">
      <alignment horizontal="center" vertical="center" wrapText="1"/>
    </xf>
    <xf numFmtId="49" fontId="20" fillId="12" borderId="61" xfId="2" applyNumberFormat="1" applyFont="1" applyFill="1" applyBorder="1" applyAlignment="1" applyProtection="1">
      <alignment vertical="center" wrapText="1"/>
      <protection locked="0"/>
    </xf>
    <xf numFmtId="49" fontId="20" fillId="12" borderId="12" xfId="2" applyNumberFormat="1" applyFont="1" applyFill="1" applyBorder="1" applyAlignment="1" applyProtection="1">
      <alignment vertical="center" wrapText="1"/>
      <protection locked="0"/>
    </xf>
    <xf numFmtId="49" fontId="20" fillId="12" borderId="72" xfId="2" applyNumberFormat="1" applyFont="1" applyFill="1" applyBorder="1" applyAlignment="1" applyProtection="1">
      <alignment vertical="center" wrapText="1"/>
      <protection locked="0"/>
    </xf>
    <xf numFmtId="49" fontId="20" fillId="12" borderId="61" xfId="2" applyNumberFormat="1" applyFont="1" applyFill="1" applyBorder="1" applyAlignment="1" applyProtection="1">
      <alignment horizontal="center" vertical="center" wrapText="1"/>
      <protection locked="0"/>
    </xf>
    <xf numFmtId="49" fontId="20" fillId="12" borderId="12" xfId="2" applyNumberFormat="1" applyFont="1" applyFill="1" applyBorder="1" applyAlignment="1" applyProtection="1">
      <alignment horizontal="center" vertical="center" wrapText="1"/>
      <protection locked="0"/>
    </xf>
    <xf numFmtId="49" fontId="20" fillId="12" borderId="72" xfId="2" applyNumberFormat="1" applyFont="1" applyFill="1" applyBorder="1" applyAlignment="1" applyProtection="1">
      <alignment horizontal="center" vertical="center" wrapText="1"/>
      <protection locked="0"/>
    </xf>
    <xf numFmtId="49" fontId="14" fillId="12" borderId="58" xfId="2" applyNumberFormat="1" applyFont="1" applyFill="1" applyBorder="1" applyAlignment="1" applyProtection="1">
      <alignment horizontal="left" vertical="center" wrapText="1" indent="1"/>
      <protection locked="0"/>
    </xf>
    <xf numFmtId="49" fontId="14" fillId="12" borderId="13" xfId="2" applyNumberFormat="1" applyFont="1" applyFill="1" applyBorder="1" applyAlignment="1" applyProtection="1">
      <alignment horizontal="left" vertical="center" wrapText="1" indent="1"/>
      <protection locked="0"/>
    </xf>
    <xf numFmtId="49" fontId="14" fillId="12" borderId="69" xfId="2" applyNumberFormat="1" applyFont="1" applyFill="1" applyBorder="1" applyAlignment="1" applyProtection="1">
      <alignment horizontal="left" vertical="center" wrapText="1" indent="1"/>
      <protection locked="0"/>
    </xf>
    <xf numFmtId="0" fontId="1" fillId="16" borderId="79" xfId="1" applyFill="1" applyBorder="1" applyAlignment="1" applyProtection="1">
      <alignment horizontal="left" vertical="center" wrapText="1" indent="1"/>
      <protection locked="0"/>
    </xf>
    <xf numFmtId="0" fontId="1" fillId="16" borderId="1" xfId="1" applyFill="1" applyBorder="1" applyAlignment="1" applyProtection="1">
      <alignment horizontal="left" vertical="center" wrapText="1" indent="1"/>
      <protection locked="0"/>
    </xf>
    <xf numFmtId="0" fontId="1" fillId="16" borderId="82" xfId="1" applyFill="1" applyBorder="1" applyAlignment="1" applyProtection="1">
      <alignment horizontal="left" vertical="center" wrapText="1" indent="1"/>
      <protection locked="0"/>
    </xf>
    <xf numFmtId="0" fontId="21" fillId="12" borderId="61" xfId="2" applyFont="1" applyFill="1" applyBorder="1" applyAlignment="1">
      <alignment horizontal="center" vertical="center" wrapText="1"/>
    </xf>
    <xf numFmtId="0" fontId="21" fillId="12" borderId="12" xfId="2" applyFont="1" applyFill="1" applyBorder="1" applyAlignment="1">
      <alignment horizontal="center" vertical="center" wrapText="1"/>
    </xf>
    <xf numFmtId="1" fontId="63" fillId="12" borderId="10" xfId="2" applyNumberFormat="1" applyFont="1" applyFill="1" applyBorder="1" applyAlignment="1" applyProtection="1">
      <alignment horizontal="center" vertical="center" wrapText="1"/>
      <protection hidden="1"/>
    </xf>
    <xf numFmtId="1" fontId="64" fillId="0" borderId="12" xfId="0" applyNumberFormat="1" applyFont="1" applyBorder="1" applyAlignment="1" applyProtection="1">
      <alignment horizontal="center" vertical="center" wrapText="1"/>
      <protection hidden="1"/>
    </xf>
    <xf numFmtId="0" fontId="20" fillId="12" borderId="61" xfId="2" applyFont="1" applyFill="1" applyBorder="1" applyAlignment="1" applyProtection="1">
      <alignment horizontal="left" vertical="center" wrapText="1" indent="1"/>
      <protection locked="0"/>
    </xf>
    <xf numFmtId="0" fontId="20" fillId="12" borderId="12" xfId="2" applyFont="1" applyFill="1" applyBorder="1" applyAlignment="1" applyProtection="1">
      <alignment horizontal="left" vertical="center" wrapText="1" indent="1"/>
      <protection locked="0"/>
    </xf>
    <xf numFmtId="0" fontId="20" fillId="12" borderId="72" xfId="2" applyFont="1" applyFill="1" applyBorder="1" applyAlignment="1" applyProtection="1">
      <alignment horizontal="left" vertical="center" wrapText="1" indent="1"/>
      <protection locked="0"/>
    </xf>
    <xf numFmtId="1" fontId="64" fillId="0" borderId="72" xfId="0" applyNumberFormat="1" applyFont="1" applyBorder="1" applyAlignment="1" applyProtection="1">
      <alignment horizontal="center" vertical="center" wrapText="1"/>
      <protection hidden="1"/>
    </xf>
    <xf numFmtId="0" fontId="26" fillId="12" borderId="69" xfId="2" quotePrefix="1" applyFont="1" applyFill="1" applyBorder="1" applyAlignment="1">
      <alignment horizontal="center" vertical="center" wrapText="1"/>
    </xf>
    <xf numFmtId="0" fontId="2" fillId="12" borderId="58" xfId="2" applyFill="1"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69" xfId="0" applyBorder="1" applyAlignment="1" applyProtection="1">
      <alignment horizontal="center" vertical="top" wrapText="1"/>
      <protection locked="0"/>
    </xf>
    <xf numFmtId="0" fontId="22" fillId="12" borderId="69" xfId="2" applyFont="1" applyFill="1" applyBorder="1" applyAlignment="1" applyProtection="1">
      <alignment horizontal="center" vertical="center" wrapText="1"/>
      <protection locked="0"/>
    </xf>
    <xf numFmtId="0" fontId="21" fillId="12" borderId="72" xfId="2" applyFont="1" applyFill="1" applyBorder="1" applyAlignment="1">
      <alignment horizontal="center" vertical="center" wrapText="1"/>
    </xf>
    <xf numFmtId="0" fontId="20" fillId="0" borderId="12" xfId="2" applyFont="1" applyBorder="1" applyAlignment="1" applyProtection="1">
      <alignment horizontal="center" vertical="center" wrapText="1"/>
      <protection locked="0"/>
    </xf>
    <xf numFmtId="0" fontId="20" fillId="0" borderId="72" xfId="2" applyFont="1" applyBorder="1" applyAlignment="1" applyProtection="1">
      <alignment horizontal="center" vertical="center" wrapText="1"/>
      <protection locked="0"/>
    </xf>
    <xf numFmtId="0" fontId="9" fillId="0" borderId="44" xfId="2" applyFont="1" applyBorder="1" applyAlignment="1">
      <alignment horizontal="center" vertical="center" wrapText="1"/>
    </xf>
    <xf numFmtId="0" fontId="9" fillId="0" borderId="46" xfId="2" applyFont="1" applyBorder="1" applyAlignment="1">
      <alignment horizontal="center" vertical="center" wrapText="1"/>
    </xf>
    <xf numFmtId="0" fontId="9" fillId="0" borderId="45" xfId="2" applyFont="1" applyBorder="1" applyAlignment="1">
      <alignment horizontal="center" vertical="center" wrapText="1"/>
    </xf>
    <xf numFmtId="0" fontId="2" fillId="0" borderId="58" xfId="2" applyBorder="1" applyAlignment="1" applyProtection="1">
      <alignment horizontal="center" vertical="top" wrapText="1"/>
      <protection locked="0"/>
    </xf>
    <xf numFmtId="0" fontId="20" fillId="0" borderId="61" xfId="2" applyFont="1" applyBorder="1" applyAlignment="1" applyProtection="1">
      <alignment horizontal="center" vertical="center" wrapText="1"/>
      <protection locked="0"/>
    </xf>
    <xf numFmtId="0" fontId="22" fillId="0" borderId="13" xfId="2" applyFont="1" applyBorder="1" applyAlignment="1" applyProtection="1">
      <alignment horizontal="center" vertical="center" wrapText="1"/>
      <protection locked="0"/>
    </xf>
    <xf numFmtId="0" fontId="22" fillId="0" borderId="69" xfId="2" applyFont="1" applyBorder="1" applyAlignment="1" applyProtection="1">
      <alignment horizontal="center" vertical="center" wrapText="1"/>
      <protection locked="0"/>
    </xf>
    <xf numFmtId="0" fontId="22" fillId="15" borderId="13" xfId="2" applyFont="1" applyFill="1" applyBorder="1" applyAlignment="1">
      <alignment horizontal="center" vertical="center" wrapText="1"/>
    </xf>
    <xf numFmtId="0" fontId="22" fillId="15" borderId="69" xfId="2" applyFont="1" applyFill="1" applyBorder="1" applyAlignment="1">
      <alignment horizontal="center" vertical="center" wrapText="1"/>
    </xf>
    <xf numFmtId="0" fontId="20" fillId="0" borderId="69" xfId="2" applyFont="1" applyBorder="1" applyAlignment="1" applyProtection="1">
      <alignment horizontal="center" vertical="center" wrapText="1"/>
      <protection locked="0"/>
    </xf>
    <xf numFmtId="49" fontId="20" fillId="12" borderId="78" xfId="2" applyNumberFormat="1" applyFont="1" applyFill="1" applyBorder="1" applyAlignment="1" applyProtection="1">
      <alignment vertical="center" wrapText="1"/>
      <protection locked="0"/>
    </xf>
    <xf numFmtId="49" fontId="20" fillId="12" borderId="80" xfId="2" applyNumberFormat="1" applyFont="1" applyFill="1" applyBorder="1" applyAlignment="1" applyProtection="1">
      <alignment vertical="center" wrapText="1"/>
      <protection locked="0"/>
    </xf>
    <xf numFmtId="49" fontId="20" fillId="12" borderId="81" xfId="2" applyNumberFormat="1" applyFont="1" applyFill="1" applyBorder="1" applyAlignment="1" applyProtection="1">
      <alignment vertical="center" wrapText="1"/>
      <protection locked="0"/>
    </xf>
    <xf numFmtId="0" fontId="2" fillId="0" borderId="56" xfId="2" applyBorder="1" applyAlignment="1" applyProtection="1">
      <alignment horizontal="left" vertical="center" wrapText="1"/>
      <protection locked="0"/>
    </xf>
    <xf numFmtId="0" fontId="2" fillId="0" borderId="52" xfId="2" applyBorder="1" applyAlignment="1" applyProtection="1">
      <alignment horizontal="left" vertical="center" wrapText="1"/>
      <protection locked="0"/>
    </xf>
    <xf numFmtId="0" fontId="2" fillId="0" borderId="77" xfId="2" applyBorder="1" applyAlignment="1" applyProtection="1">
      <alignment horizontal="left" vertical="center" wrapText="1"/>
      <protection locked="0"/>
    </xf>
    <xf numFmtId="0" fontId="2" fillId="0" borderId="67" xfId="2" applyBorder="1" applyAlignment="1" applyProtection="1">
      <alignment horizontal="left" vertical="center" wrapText="1"/>
      <protection locked="0"/>
    </xf>
    <xf numFmtId="0" fontId="22" fillId="13" borderId="58" xfId="2" applyFont="1" applyFill="1" applyBorder="1" applyAlignment="1">
      <alignment horizontal="center" vertical="center" wrapText="1"/>
    </xf>
    <xf numFmtId="0" fontId="22" fillId="13" borderId="13" xfId="2" applyFont="1" applyFill="1" applyBorder="1" applyAlignment="1">
      <alignment horizontal="center" vertical="center" wrapText="1"/>
    </xf>
    <xf numFmtId="0" fontId="22" fillId="13" borderId="69" xfId="2" applyFont="1" applyFill="1" applyBorder="1" applyAlignment="1">
      <alignment horizontal="center" vertical="center" wrapText="1"/>
    </xf>
    <xf numFmtId="0" fontId="20" fillId="3" borderId="0" xfId="2" applyFont="1" applyFill="1" applyAlignment="1">
      <alignment vertical="center" wrapText="1"/>
    </xf>
    <xf numFmtId="0" fontId="43" fillId="0" borderId="0" xfId="0" applyFont="1" applyAlignment="1">
      <alignment vertical="center" wrapText="1"/>
    </xf>
    <xf numFmtId="0" fontId="20" fillId="3" borderId="0" xfId="2" applyFont="1" applyFill="1" applyAlignment="1">
      <alignment horizontal="left" vertical="center" wrapText="1" indent="1"/>
    </xf>
    <xf numFmtId="0" fontId="43" fillId="0" borderId="0" xfId="0" applyFont="1" applyAlignment="1">
      <alignment horizontal="left" vertical="center" wrapText="1" indent="1"/>
    </xf>
    <xf numFmtId="0" fontId="15" fillId="3" borderId="0" xfId="2" applyFont="1" applyFill="1" applyAlignment="1">
      <alignment horizontal="left" vertical="center" wrapText="1"/>
    </xf>
    <xf numFmtId="49" fontId="20" fillId="0" borderId="61" xfId="2" applyNumberFormat="1" applyFont="1" applyBorder="1" applyAlignment="1" applyProtection="1">
      <alignment vertical="center" wrapText="1"/>
      <protection locked="0"/>
    </xf>
    <xf numFmtId="49" fontId="20" fillId="0" borderId="12" xfId="2" applyNumberFormat="1" applyFont="1" applyBorder="1" applyAlignment="1" applyProtection="1">
      <alignment vertical="center" wrapText="1"/>
      <protection locked="0"/>
    </xf>
    <xf numFmtId="49" fontId="20" fillId="0" borderId="72" xfId="2" applyNumberFormat="1" applyFont="1" applyBorder="1" applyAlignment="1" applyProtection="1">
      <alignment vertical="center" wrapText="1"/>
      <protection locked="0"/>
    </xf>
    <xf numFmtId="0" fontId="1" fillId="2" borderId="79" xfId="1" applyBorder="1" applyAlignment="1" applyProtection="1">
      <alignment horizontal="left" vertical="center" wrapText="1" indent="1"/>
      <protection locked="0"/>
    </xf>
    <xf numFmtId="0" fontId="1" fillId="2" borderId="1" xfId="1" applyBorder="1" applyAlignment="1" applyProtection="1">
      <alignment horizontal="left" vertical="center" wrapText="1" indent="1"/>
      <protection locked="0"/>
    </xf>
    <xf numFmtId="0" fontId="1" fillId="2" borderId="82" xfId="1" applyBorder="1" applyAlignment="1" applyProtection="1">
      <alignment horizontal="left" vertical="center" wrapText="1" indent="1"/>
      <protection locked="0"/>
    </xf>
    <xf numFmtId="0" fontId="9" fillId="3" borderId="7" xfId="2" applyFont="1" applyFill="1" applyBorder="1" applyAlignment="1">
      <alignment horizontal="center" vertical="center" textRotation="1" wrapText="1"/>
    </xf>
    <xf numFmtId="0" fontId="9" fillId="0" borderId="0" xfId="0" applyFont="1" applyBorder="1" applyAlignment="1">
      <alignment horizontal="center" vertical="top" wrapText="1"/>
    </xf>
    <xf numFmtId="0" fontId="10" fillId="0" borderId="0" xfId="0" applyFont="1" applyBorder="1" applyAlignment="1">
      <alignment horizontal="center" vertical="top" wrapText="1"/>
    </xf>
    <xf numFmtId="1" fontId="63" fillId="12" borderId="61" xfId="2" applyNumberFormat="1" applyFont="1" applyFill="1" applyBorder="1" applyAlignment="1" applyProtection="1">
      <alignment horizontal="center" vertical="center" wrapText="1"/>
      <protection hidden="1"/>
    </xf>
    <xf numFmtId="0" fontId="2" fillId="3" borderId="11" xfId="2" applyFill="1" applyBorder="1" applyAlignment="1" applyProtection="1">
      <alignment horizontal="center"/>
      <protection locked="0"/>
    </xf>
    <xf numFmtId="0" fontId="2" fillId="3" borderId="13" xfId="2" applyFill="1" applyBorder="1" applyAlignment="1" applyProtection="1">
      <alignment horizontal="center"/>
      <protection locked="0"/>
    </xf>
    <xf numFmtId="0" fontId="2" fillId="3" borderId="69" xfId="2" applyFill="1" applyBorder="1" applyAlignment="1" applyProtection="1">
      <alignment horizontal="center"/>
      <protection locked="0"/>
    </xf>
    <xf numFmtId="0" fontId="2" fillId="0" borderId="57" xfId="2" applyBorder="1" applyAlignment="1" applyProtection="1">
      <alignment horizontal="center" vertical="center" wrapText="1"/>
      <protection locked="0"/>
    </xf>
    <xf numFmtId="0" fontId="2" fillId="0" borderId="48" xfId="2" applyBorder="1" applyAlignment="1" applyProtection="1">
      <alignment horizontal="center" vertical="center" wrapText="1"/>
      <protection locked="0"/>
    </xf>
    <xf numFmtId="0" fontId="2" fillId="0" borderId="68" xfId="2" applyBorder="1" applyAlignment="1" applyProtection="1">
      <alignment horizontal="center" vertical="center" wrapText="1"/>
      <protection locked="0"/>
    </xf>
    <xf numFmtId="0" fontId="2" fillId="0" borderId="58" xfId="2" applyBorder="1" applyAlignment="1" applyProtection="1">
      <alignment horizontal="center" vertical="center" wrapText="1"/>
      <protection locked="0"/>
    </xf>
    <xf numFmtId="0" fontId="2" fillId="0" borderId="13" xfId="2" applyBorder="1" applyAlignment="1" applyProtection="1">
      <alignment horizontal="center" vertical="center" wrapText="1"/>
      <protection locked="0"/>
    </xf>
    <xf numFmtId="0" fontId="2" fillId="0" borderId="85" xfId="2" applyBorder="1" applyAlignment="1" applyProtection="1">
      <alignment horizontal="center" vertical="center" wrapText="1"/>
      <protection locked="0"/>
    </xf>
    <xf numFmtId="0" fontId="20" fillId="0" borderId="89" xfId="2" applyFont="1" applyBorder="1" applyAlignment="1" applyProtection="1">
      <alignment horizontal="left" vertical="top" wrapText="1" indent="1"/>
      <protection locked="0"/>
    </xf>
    <xf numFmtId="0" fontId="9" fillId="0" borderId="39" xfId="3" applyFont="1" applyBorder="1" applyAlignment="1" applyProtection="1">
      <alignment horizontal="center" vertical="top" wrapText="1"/>
      <protection locked="0"/>
    </xf>
    <xf numFmtId="0" fontId="0" fillId="0" borderId="0" xfId="0" applyAlignment="1">
      <alignment vertical="top" wrapText="1"/>
    </xf>
    <xf numFmtId="0" fontId="9" fillId="0" borderId="0" xfId="3" applyFont="1" applyAlignment="1" applyProtection="1">
      <alignment horizontal="center" vertical="top" wrapText="1"/>
      <protection locked="0"/>
    </xf>
    <xf numFmtId="0" fontId="0" fillId="0" borderId="0" xfId="0"/>
    <xf numFmtId="0" fontId="3" fillId="0" borderId="23" xfId="3" applyFont="1" applyBorder="1" applyAlignment="1">
      <alignment horizontal="center" vertical="center" wrapText="1"/>
    </xf>
    <xf numFmtId="0" fontId="0" fillId="0" borderId="27" xfId="0" applyBorder="1" applyAlignment="1">
      <alignment horizontal="center" vertical="center" wrapText="1"/>
    </xf>
    <xf numFmtId="0" fontId="3" fillId="0" borderId="24" xfId="3" applyFont="1" applyBorder="1" applyAlignment="1">
      <alignment horizontal="center" vertical="center" wrapText="1"/>
    </xf>
    <xf numFmtId="0" fontId="0" fillId="0" borderId="28" xfId="0" applyBorder="1" applyAlignment="1">
      <alignment horizontal="center" vertical="center" wrapText="1"/>
    </xf>
    <xf numFmtId="0" fontId="3" fillId="0" borderId="28" xfId="3" applyFont="1" applyBorder="1" applyAlignment="1">
      <alignment horizontal="center" vertical="center" wrapText="1"/>
    </xf>
    <xf numFmtId="0" fontId="3" fillId="0" borderId="31" xfId="3" applyFont="1" applyBorder="1" applyAlignment="1">
      <alignment horizontal="center" vertical="center" wrapText="1"/>
    </xf>
  </cellXfs>
  <cellStyles count="5">
    <cellStyle name="Normal" xfId="0" builtinId="0"/>
    <cellStyle name="Normal_011_SEP_AnexoEval_2Bim07" xfId="4"/>
    <cellStyle name="Normal_MAPA DE RIESGOS INSTITUCIONAL_ v1" xfId="3"/>
    <cellStyle name="Normal_Pantallas ARI" xfId="2"/>
    <cellStyle name="Salida" xfId="1" builtinId="21"/>
  </cellStyles>
  <dxfs count="107">
    <dxf>
      <font>
        <b/>
        <i val="0"/>
        <condense val="0"/>
        <extend val="0"/>
        <color auto="1"/>
      </font>
      <fill>
        <patternFill>
          <bgColor indexed="9"/>
        </patternFill>
      </fill>
    </dxf>
    <dxf>
      <font>
        <condense val="0"/>
        <extend val="0"/>
        <color indexed="23"/>
      </font>
      <fill>
        <patternFill patternType="mediumGray">
          <bgColor indexed="9"/>
        </patternFill>
      </fill>
    </dxf>
    <dxf>
      <font>
        <b/>
        <i val="0"/>
        <condense val="0"/>
        <extend val="0"/>
        <color auto="1"/>
      </font>
      <fill>
        <patternFill>
          <bgColor indexed="9"/>
        </patternFill>
      </fill>
    </dxf>
    <dxf>
      <font>
        <condense val="0"/>
        <extend val="0"/>
        <color indexed="23"/>
      </font>
      <fill>
        <patternFill patternType="mediumGray">
          <bgColor indexed="9"/>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condense val="0"/>
        <extend val="0"/>
        <color auto="1"/>
      </font>
      <fill>
        <patternFill patternType="solid">
          <bgColor indexed="4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b/>
        <i val="0"/>
        <condense val="0"/>
        <extend val="0"/>
        <color auto="1"/>
      </font>
      <fill>
        <patternFill>
          <bgColor indexed="15"/>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b/>
        <i val="0"/>
        <condense val="0"/>
        <extend val="0"/>
        <color auto="1"/>
      </font>
      <fill>
        <patternFill>
          <bgColor indexed="43"/>
        </patternFill>
      </fill>
    </dxf>
    <dxf>
      <font>
        <b/>
        <i val="0"/>
        <condense val="0"/>
        <extend val="0"/>
        <color auto="1"/>
      </font>
      <fill>
        <patternFill patternType="solid">
          <bgColor indexed="1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condense val="0"/>
        <extend val="0"/>
        <color auto="1"/>
      </font>
      <fill>
        <patternFill>
          <bgColor indexed="15"/>
        </patternFill>
      </fill>
    </dxf>
    <dxf>
      <font>
        <b/>
        <i val="0"/>
        <condense val="0"/>
        <extend val="0"/>
        <color auto="1"/>
      </font>
      <fill>
        <patternFill>
          <bgColor indexed="11"/>
        </patternFill>
      </fill>
    </dxf>
    <dxf>
      <font>
        <b/>
        <i val="0"/>
        <condense val="0"/>
        <extend val="0"/>
        <color auto="1"/>
      </font>
      <fill>
        <patternFill>
          <bgColor indexed="13"/>
        </patternFill>
      </fill>
    </dxf>
    <dxf>
      <font>
        <b/>
        <i val="0"/>
        <condense val="0"/>
        <extend val="0"/>
        <color auto="1"/>
      </font>
      <fill>
        <patternFill>
          <bgColor indexed="10"/>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bgColor indexed="41"/>
        </patternFill>
      </fill>
    </dxf>
    <dxf>
      <font>
        <condense val="0"/>
        <extend val="0"/>
        <color auto="1"/>
      </font>
      <fill>
        <patternFill patternType="none">
          <bgColor indexed="65"/>
        </patternFill>
      </fill>
    </dxf>
    <dxf>
      <font>
        <b/>
        <i val="0"/>
        <condense val="0"/>
        <extend val="0"/>
        <color indexed="9"/>
      </font>
      <fill>
        <patternFill>
          <bgColor indexed="10"/>
        </patternFill>
      </fill>
    </dxf>
    <dxf>
      <font>
        <condense val="0"/>
        <extend val="0"/>
        <color auto="1"/>
      </font>
      <fill>
        <patternFill patternType="solid">
          <bgColor indexed="41"/>
        </patternFill>
      </fill>
    </dxf>
    <dxf>
      <font>
        <b/>
        <i val="0"/>
        <condense val="0"/>
        <extend val="0"/>
        <color auto="1"/>
      </font>
      <fill>
        <patternFill>
          <bgColor indexed="9"/>
        </patternFill>
      </fill>
    </dxf>
    <dxf>
      <font>
        <condense val="0"/>
        <extend val="0"/>
        <color indexed="23"/>
      </font>
      <fill>
        <patternFill patternType="mediumGray">
          <bgColor indexed="9"/>
        </patternFill>
      </fill>
    </dxf>
  </dxfs>
  <tableStyles count="0" defaultTableStyle="TableStyleMedium2" defaultPivotStyle="PivotStyleLight16"/>
  <colors>
    <mruColors>
      <color rgb="FFB3F1FF"/>
      <color rgb="FFF2F2F2"/>
      <color rgb="FF3636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image" Target="../media/image6.emf"/></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FFFFFF"/>
                </a:solidFill>
                <a:latin typeface="Arial"/>
                <a:ea typeface="Arial"/>
                <a:cs typeface="Arial"/>
              </a:defRPr>
            </a:pPr>
            <a:r>
              <a:rPr lang="es-MX"/>
              <a:t>MAPA DE RIESGOS</a:t>
            </a:r>
          </a:p>
        </c:rich>
      </c:tx>
      <c:layout>
        <c:manualLayout>
          <c:xMode val="edge"/>
          <c:yMode val="edge"/>
          <c:x val="0.40709280172215312"/>
          <c:y val="9.3808326042578022E-3"/>
        </c:manualLayout>
      </c:layout>
      <c:overlay val="0"/>
      <c:spPr>
        <a:noFill/>
        <a:ln w="25400">
          <a:noFill/>
        </a:ln>
      </c:spPr>
    </c:title>
    <c:autoTitleDeleted val="0"/>
    <c:plotArea>
      <c:layout>
        <c:manualLayout>
          <c:layoutTarget val="inner"/>
          <c:xMode val="edge"/>
          <c:yMode val="edge"/>
          <c:x val="0.10311055650278581"/>
          <c:y val="7.081402116438372E-2"/>
          <c:w val="0.87432102020855362"/>
          <c:h val="0.81522482901436866"/>
        </c:manualLayout>
      </c:layout>
      <c:scatterChart>
        <c:scatterStyle val="lineMarker"/>
        <c:varyColors val="0"/>
        <c:ser>
          <c:idx val="0"/>
          <c:order val="0"/>
          <c:spPr>
            <a:ln w="28575">
              <a:noFill/>
            </a:ln>
          </c:spPr>
          <c:marker>
            <c:symbol val="circle"/>
            <c:size val="9"/>
            <c:spPr>
              <a:solidFill>
                <a:srgbClr val="00CCFF"/>
              </a:solidFill>
              <a:ln>
                <a:solidFill>
                  <a:srgbClr val="000080"/>
                </a:solidFill>
                <a:prstDash val="solid"/>
              </a:ln>
              <a:effectLst>
                <a:outerShdw dist="35921" dir="2700000" algn="br">
                  <a:srgbClr val="000000"/>
                </a:outerShdw>
              </a:effectLst>
            </c:spPr>
          </c:marker>
          <c:dLbls>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s-MX"/>
              </a:p>
            </c:tx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'Mapa de Riesgos'!$D$15:$D$34</c:f>
              <c:numCache>
                <c:formatCode>General</c:formatCode>
                <c:ptCount val="20"/>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numCache>
            </c:numRef>
          </c:xVal>
          <c:yVal>
            <c:numRef>
              <c:f>'Mapa de Riesgos'!$E$15:$E$34</c:f>
              <c:numCache>
                <c:formatCode>General</c:formatCode>
                <c:ptCount val="20"/>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numCache>
            </c:numRef>
          </c:yVal>
          <c:smooth val="0"/>
          <c:extLst xmlns:c16r2="http://schemas.microsoft.com/office/drawing/2015/06/chart">
            <c:ext xmlns:c16="http://schemas.microsoft.com/office/drawing/2014/chart" uri="{C3380CC4-5D6E-409C-BE32-E72D297353CC}">
              <c16:uniqueId val="{00000000-CAFD-415C-8C2E-36E39A1BB327}"/>
            </c:ext>
          </c:extLst>
        </c:ser>
        <c:dLbls>
          <c:showLegendKey val="0"/>
          <c:showVal val="0"/>
          <c:showCatName val="0"/>
          <c:showSerName val="0"/>
          <c:showPercent val="0"/>
          <c:showBubbleSize val="0"/>
        </c:dLbls>
        <c:axId val="362211976"/>
        <c:axId val="362207664"/>
      </c:scatterChart>
      <c:valAx>
        <c:axId val="362211976"/>
        <c:scaling>
          <c:orientation val="minMax"/>
          <c:max val="10"/>
        </c:scaling>
        <c:delete val="0"/>
        <c:axPos val="b"/>
        <c:title>
          <c:tx>
            <c:rich>
              <a:bodyPr/>
              <a:lstStyle/>
              <a:p>
                <a:pPr>
                  <a:defRPr sz="1100" b="1" i="0" u="none" strike="noStrike" baseline="0">
                    <a:solidFill>
                      <a:srgbClr val="FF0000"/>
                    </a:solidFill>
                    <a:latin typeface="Arial"/>
                    <a:ea typeface="Arial"/>
                    <a:cs typeface="Arial"/>
                  </a:defRPr>
                </a:pPr>
                <a:r>
                  <a:rPr lang="es-MX"/>
                  <a:t> GRADO  DE  IMPACTO </a:t>
                </a:r>
              </a:p>
            </c:rich>
          </c:tx>
          <c:layout>
            <c:manualLayout>
              <c:xMode val="edge"/>
              <c:yMode val="edge"/>
              <c:x val="0.4096173216834737"/>
              <c:y val="0.94476268591426071"/>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FFFFFF"/>
                </a:solidFill>
                <a:latin typeface="Arial"/>
                <a:ea typeface="Arial"/>
                <a:cs typeface="Arial"/>
              </a:defRPr>
            </a:pPr>
            <a:endParaRPr lang="es-MX"/>
          </a:p>
        </c:txPr>
        <c:crossAx val="362207664"/>
        <c:crosses val="autoZero"/>
        <c:crossBetween val="midCat"/>
        <c:majorUnit val="1"/>
        <c:minorUnit val="0.5"/>
      </c:valAx>
      <c:valAx>
        <c:axId val="362207664"/>
        <c:scaling>
          <c:orientation val="minMax"/>
          <c:max val="10"/>
        </c:scaling>
        <c:delete val="0"/>
        <c:axPos val="l"/>
        <c:title>
          <c:tx>
            <c:rich>
              <a:bodyPr/>
              <a:lstStyle/>
              <a:p>
                <a:pPr>
                  <a:defRPr sz="1100" b="1" i="0" u="none" strike="noStrike" baseline="0">
                    <a:solidFill>
                      <a:srgbClr val="FF0000"/>
                    </a:solidFill>
                    <a:latin typeface="Arial"/>
                    <a:ea typeface="Arial"/>
                    <a:cs typeface="Arial"/>
                  </a:defRPr>
                </a:pPr>
                <a:r>
                  <a:rPr lang="es-MX"/>
                  <a:t> PROBABILIDAD  DE OCURRENCIA   .</a:t>
                </a:r>
              </a:p>
            </c:rich>
          </c:tx>
          <c:layout>
            <c:manualLayout>
              <c:xMode val="edge"/>
              <c:yMode val="edge"/>
              <c:x val="7.0622956669889941E-3"/>
              <c:y val="0.25216699475065618"/>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FFFFFF"/>
                </a:solidFill>
                <a:latin typeface="Arial"/>
                <a:ea typeface="Arial"/>
                <a:cs typeface="Arial"/>
              </a:defRPr>
            </a:pPr>
            <a:endParaRPr lang="es-MX"/>
          </a:p>
        </c:txPr>
        <c:crossAx val="362211976"/>
        <c:crosses val="autoZero"/>
        <c:crossBetween val="midCat"/>
        <c:majorUnit val="1"/>
        <c:minorUnit val="0.5"/>
      </c:valAx>
      <c:spPr>
        <a:blipFill dpi="0" rotWithShape="0">
          <a:blip xmlns:r="http://schemas.openxmlformats.org/officeDocument/2006/relationships" r:embed="rId1"/>
          <a:srcRect/>
          <a:stretch>
            <a:fillRect/>
          </a:stretch>
        </a:blipFill>
        <a:ln w="12700">
          <a:solidFill>
            <a:srgbClr val="808080"/>
          </a:solidFill>
          <a:prstDash val="solid"/>
        </a:ln>
      </c:spPr>
    </c:plotArea>
    <c:plotVisOnly val="1"/>
    <c:dispBlanksAs val="gap"/>
    <c:showDLblsOverMax val="0"/>
  </c:chart>
  <c:spPr>
    <a:gradFill rotWithShape="0">
      <a:gsLst>
        <a:gs pos="0">
          <a:srgbClr val="0047FF"/>
        </a:gs>
        <a:gs pos="13000">
          <a:srgbClr val="000082"/>
        </a:gs>
        <a:gs pos="28000">
          <a:srgbClr val="0047FF"/>
        </a:gs>
        <a:gs pos="42000">
          <a:srgbClr val="000082"/>
        </a:gs>
        <a:gs pos="57001">
          <a:srgbClr val="0047FF"/>
        </a:gs>
        <a:gs pos="72000">
          <a:srgbClr val="000082"/>
        </a:gs>
        <a:gs pos="87000">
          <a:srgbClr val="0047FF"/>
        </a:gs>
        <a:gs pos="100000">
          <a:srgbClr val="000082"/>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MX"/>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310365</xdr:colOff>
      <xdr:row>5</xdr:row>
      <xdr:rowOff>192641</xdr:rowOff>
    </xdr:from>
    <xdr:to>
      <xdr:col>14</xdr:col>
      <xdr:colOff>0</xdr:colOff>
      <xdr:row>5</xdr:row>
      <xdr:rowOff>192641</xdr:rowOff>
    </xdr:to>
    <xdr:cxnSp macro="">
      <xdr:nvCxnSpPr>
        <xdr:cNvPr id="2" name="1 Conector recto"/>
        <xdr:cNvCxnSpPr/>
      </xdr:nvCxnSpPr>
      <xdr:spPr>
        <a:xfrm>
          <a:off x="310365" y="1783316"/>
          <a:ext cx="10357635" cy="0"/>
        </a:xfrm>
        <a:prstGeom prst="line">
          <a:avLst/>
        </a:prstGeom>
        <a:ln w="38100"/>
        <a:effectLst>
          <a:outerShdw blurRad="50800" dist="38100" dir="16200000"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cxnSp>
    <xdr:clientData/>
  </xdr:twoCellAnchor>
  <xdr:oneCellAnchor>
    <xdr:from>
      <xdr:col>0</xdr:col>
      <xdr:colOff>374582</xdr:colOff>
      <xdr:row>1</xdr:row>
      <xdr:rowOff>3853</xdr:rowOff>
    </xdr:from>
    <xdr:ext cx="813368" cy="959716"/>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582" y="194353"/>
          <a:ext cx="813368" cy="959716"/>
        </a:xfrm>
        <a:prstGeom prst="rect">
          <a:avLst/>
        </a:prstGeom>
      </xdr:spPr>
    </xdr:pic>
    <xdr:clientData/>
  </xdr:oneCellAnchor>
  <xdr:twoCellAnchor editAs="oneCell">
    <xdr:from>
      <xdr:col>3</xdr:col>
      <xdr:colOff>263524</xdr:colOff>
      <xdr:row>37</xdr:row>
      <xdr:rowOff>98425</xdr:rowOff>
    </xdr:from>
    <xdr:to>
      <xdr:col>11</xdr:col>
      <xdr:colOff>730249</xdr:colOff>
      <xdr:row>45</xdr:row>
      <xdr:rowOff>174625</xdr:rowOff>
    </xdr:to>
    <xdr:pic>
      <xdr:nvPicPr>
        <xdr:cNvPr id="4"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6549" y="19939000"/>
          <a:ext cx="72485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423332</xdr:colOff>
      <xdr:row>66</xdr:row>
      <xdr:rowOff>0</xdr:rowOff>
    </xdr:from>
    <xdr:to>
      <xdr:col>11</xdr:col>
      <xdr:colOff>571499</xdr:colOff>
      <xdr:row>79</xdr:row>
      <xdr:rowOff>171450</xdr:rowOff>
    </xdr:to>
    <xdr:pic>
      <xdr:nvPicPr>
        <xdr:cNvPr id="5"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6357" y="34328100"/>
          <a:ext cx="6929967"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465667</xdr:colOff>
      <xdr:row>82</xdr:row>
      <xdr:rowOff>179917</xdr:rowOff>
    </xdr:from>
    <xdr:to>
      <xdr:col>11</xdr:col>
      <xdr:colOff>428625</xdr:colOff>
      <xdr:row>97</xdr:row>
      <xdr:rowOff>8467</xdr:rowOff>
    </xdr:to>
    <xdr:pic>
      <xdr:nvPicPr>
        <xdr:cNvPr id="6" name="Imagen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8692" y="37956067"/>
          <a:ext cx="6744758"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454025</xdr:colOff>
      <xdr:row>75</xdr:row>
      <xdr:rowOff>50800</xdr:rowOff>
    </xdr:from>
    <xdr:to>
      <xdr:col>2</xdr:col>
      <xdr:colOff>6159500</xdr:colOff>
      <xdr:row>83</xdr:row>
      <xdr:rowOff>127000</xdr:rowOff>
    </xdr:to>
    <xdr:pic>
      <xdr:nvPicPr>
        <xdr:cNvPr id="2" name="Imagen 8">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4150" y="16481425"/>
          <a:ext cx="57054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423333</xdr:colOff>
      <xdr:row>117</xdr:row>
      <xdr:rowOff>0</xdr:rowOff>
    </xdr:from>
    <xdr:to>
      <xdr:col>2</xdr:col>
      <xdr:colOff>5709708</xdr:colOff>
      <xdr:row>130</xdr:row>
      <xdr:rowOff>171450</xdr:rowOff>
    </xdr:to>
    <xdr:pic>
      <xdr:nvPicPr>
        <xdr:cNvPr id="3" name="Imagen 11">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458" y="28051125"/>
          <a:ext cx="528637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465667</xdr:colOff>
      <xdr:row>133</xdr:row>
      <xdr:rowOff>179917</xdr:rowOff>
    </xdr:from>
    <xdr:to>
      <xdr:col>2</xdr:col>
      <xdr:colOff>5780617</xdr:colOff>
      <xdr:row>148</xdr:row>
      <xdr:rowOff>8467</xdr:rowOff>
    </xdr:to>
    <xdr:pic>
      <xdr:nvPicPr>
        <xdr:cNvPr id="4" name="Imagen 24">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5792" y="31469542"/>
          <a:ext cx="5314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304800</xdr:colOff>
      <xdr:row>2</xdr:row>
      <xdr:rowOff>114300</xdr:rowOff>
    </xdr:to>
    <xdr:sp macro="" textlink="">
      <xdr:nvSpPr>
        <xdr:cNvPr id="3073" name="AutoShape 1" descr="data:image/png;base64,iVBORw0KGgoAAAANSUhEUgAAAFcAAABmCAYAAAC+7g1kAAAAAXNSR0IArs4c6QAAIABJREFUeF7dvQd4XNW1NvyeNr1Ko15tNUuyLdtytzE2LvSOwUBiWugQSAghkEviEG64QBqQEAgtoeMC2LgAbrLB3ZJVrF6tPjOa3ss552NvWcRgy1hA7s3/7+cRg6WZOfu8e+1V3rX2Ogz+g8fhw4cFjUZzdlVV1cp9+/a1/fWvf30ZwODChQvZpIoKeQ0gAZD/U2+B+U+d2OHDhy0qleoHRqPxjmg0WrBlyxbvmjVrPmpsbHzBbDbX+XQ60RQKxRsaGmL/qQCfMbg9PT1qh8Nx/v79+8M+n2/Xgw8+GATA4nuWntWrV3NFRUUzVCrVXSaT6QKDQZ8gCALj8/mxffv26HvvvVd5+PDhVxiG2apSqZw50WhM19YW/z6l+I9//KNaluXCqqoqRUFBQeWqVavIDiH3SnbJGe+UMwK3pqZmHM/zP9FqtdcPDQ1h586df9u0adM/Kioq+hbm5soVXV1xAOJYLnyqHVNTU5MscNxVGp3uR0ajYaJWo+V7bU6mq28AWakWZKYkobq6Wvrwww8H9u3bt76/v/9NSZIaJEmK5ObmxisqKr7zHGpra81KpXJ5XV3dg6+99prQ2dn5okWrfXP3oUMD+fn5XGZbm1hxhvd6WnCJzlMoFBfyPP9fZpOpVK/XKZVKFfr6+2Pbtm3b++mWLX/fe+DA7t7eXlcJEG8Yvij5GdPYuXOnKjk5ea5CobjDYDAs1ut1JoZh2WM2HzYcbsPHnx9AiYXHHVcsw4T8PNhsNnn7ju2RrVu31ra1tb3psVq3uEKh/v7+fqIiiJSNWRevXr1aUVpaWmo2m+/W6/XLJUnSHziwH++8826gpqbmUDQafU6W5V0ejydkMBjEhoYGIlDkOqOOUcFtaGhIi8fjP1Or1ddbEhMs3ojMhaMxZCUZwPMCwuGwWFNT49yxY8e2PXv2vFZfX1/V19fnPQHc016YzKi+vl4RDoenKZXK6/V6/QVGozFLo1bxwUicOdplx8bqHuzscqHP7QNvb8f8FA43X7oEs8vLIEki2traxF27drmqDh8+POR0rnW5XNtsNttgW1tb9PguIvd32m28c+dO3mQyjTMYDNcajcYVOp0un2UYQZIkRCUJbqcDmzZuim9Yv2HQbrd9wHLcK+Fjx9q8VqvYBZx2x54ErizLXHV19blKpfKhxATzdEGhVrdbvUxlUy8aB1yYlp+Mi2bkQ6/RAAwj22y2eG1tbV91dfVnDQ0Nn9jt9gM9PT3dDQ0N5AZPGrIsswcOHEhXKpXTFQrFuRqNZrHJqM/WaLSCKMlsl9WLvc0D2NVqRY3ND2eEbAQGEOPgXAPIY/24dHYJLlo8G1mZKQgFg3JbW7tYU1PraWtrrbfa7RUcw+xhWba+qanJWlFRQQD4yiA7Mh6PpygUikkGnW6hXq9fqjMYJiiVCqUsieyAM4CPdlSivbYWy5bMwayZk9DSUC+vWbsm9Pnne4/Go9FXdBy3oevQITd//vnyVJ0uvmbNmpN27FfAJTqPYZh7dFrtj0wmY5IvKvPVrVbUtg+ibiiEWmcYohjBFSVJWDmvGPlZFrAcB0mSJZfLHW9sbAz19va2hkKhwz6fr1ZmWWtacnLYbDbLKpWKValUGXq9vkQQhLkajTrPaDRp1SqlEBMl1uYOoKrNjs+aB1E54EVfMIqoJBNYvxxEBJmgD3qPFdOSNbh04VTMnV4CS4IJ8VhUHrRaxY6OjqjdbveFw+F2juPqeJ4fkCSpW6VSeRITE01mszlbrVZnKJXKyVqNJk+n12mVCoUgiSLnDUVx5JgL7xzuwq6advBd9UiLe7Fw3hRcdukypCQZsH3bVnHduvc9XV1dmxmGedHj8dTG4/HoqXQ+nbssy0xdXd1ioluNBv10lUavaR3wMEeItA56UTUUQm8ojrgkQ5Jl8FIchRpg+bQsLCsvQFqSCYLAIxYXEY3GxHA4HPO43XFRkmIcx0kcxzHE4qtUSl6r0QgcywqiLHORmIQeux81HXbUdDtQY/Wh2x9BUJToXj61zjouxX4PEiIeTEzSYuH0CZhbXoTM1EQIAodYLCpHI1ExGouJkUhUJEMQBPLD6XQ6TiHwHMMwPCBzkiTDG4iioc+NTXX92N1hR58vRO+TFUXwHjsM/a0Yp2WwdOk8XHDB2Qh6XfKaNasj27bvOBYKBv/BcbH3GIY4U45IZmamOLJbmJqaGi3HcT9XqZQ3G42mFE9YEmrarTjaaUWNPYhmTwye2LDEj9wsuXFJFKERoygxCJiVY8ackmzkZ6fAYtJC4FmiMoYlTpbJ4lGwoqJEb6TfEUDHoBftVg+arT50eoKwh+MIxCUQWM/EhZHJF4oxcMEA9JEgcrQ8SrOSUJyfgaLx6chMMcGkV0Kl4L+UfPK9oiwjFBHhCkTQ7wygqd+N6l43avo96PWF6G5hvzYBJhKCYqgPZkc3JmUm4vwLF2HKlEI01B6RPvpoo7epqenjSCTyeDgc7mcYJpqQkBAhADOfvP66VpWV9T8TSkpuNxhNwoef1WNHfS/qPXH0B+N0MqfUnSO/lCQI0SiMUgxZJi3Gp5iQZNTBYlBBr1ZAZlmEYxICURHOQAR9riCcgTCc4Tgc0WFAY/KwpJ64gGNyNyQJTDQKPhKBWhSh53kkmXTITjEh0aSBUimAF3iAYRGXJDqPY64QHMEIHOEovDERoiRDZkbbLcNCwgZ9UA12Ik3y42f3XItFsyfLdXV19scff/yNo0ePvmng+SFZrQ6EQqEgMaoMUQlP/+Y3KdPmzl01fcaMW5yBCP+L1fvweV8YLMd+oxRRUI7/hxElMERtgIGKAXieA8uyYBgGxEeKycS8ynTByLY7Y2/8DJEmO4SAwBBdTV7BgCM/LEPnQRZaZoavTfaiJBNfangW37xbGLoD2XgYK4r0+MU1iySf19337rvvvvv6629+BsQGGUZyxuO8+wsvy0/BJZFHPiBMuvzynB9ef/0ji5cuua6qwyr8fM1B9EV5cCwJTM580Bv8yviXOHzzDZx8HQKAKElgmWGQxjL+NZfhz9H/ju0rvrwcvSsxjllJDJ76wTlS2G3ve+4vf3l/586KOgB2hUJhlyTJLoqi6yvglpeXq/r6+rSlpUUT7rjj7t+ed95589Z+Xs8/taMNPii+VJ9jubHv+l5yM3FRglrBI1mvQigqwu4PU31IgP7fHDTmlSTkKCN4/PLpshFhx7PPPvvR53t2V6sElYcVGLsksfZ4PD70RSTriUQigS8lNzc3V6FSqbSDHo9uSlHR7EcfffSxsqnl+b96aye7sTMAiRe+7YKPGQMibUT/kQvmJupx6ZRsLClOR587iHcPdmBfhw3hmAj+DFTWmC8+ygeIGlHH/bh1WhIunVEUfv7553ds2LBhm1qp9HIs65QYxs7zvN3r9Xo0AY0/uTQ5TA3a8e/j0tPTlWq1WjfU26u/4fbbb7rzzjvuD8QV2gfe3ou2mAIMSzTYyWN0l2lst0aNvyQRlQmzVomFham4qjwHU7ISYVALiIkyuoZ82FTXiw3V3egY8tFF+L5AHu0+6O/jEcxNiOGRy+eIWzasb3/5lVfeFQShh2UlN8sydlFkhwA4APiTGxrCI9zDiXhxKSkpKj3DaCSNJufBBx/8n2uuXr7g5c1HhBeOWBE9hfSS3UmELEYMGQCeGq+xgUqNC7HUAN3+CwpScN7ETJRlJtB/CxyDeFwc/l6GhS8SR9OgB1sb+vBpfT86Hf5h35sYrTFefOTaxOCS65BJfN1ikDDYFHfjZwtykZeo9j38yCPrBwb69+rUKndMYuycxNliiA1xHOdtaGgIE202gsDXoeCLiorUzc3Nmuuvv/6SB3/2k9/KCnPyT17bybTJGjAc9xXkyORmj09CmlGDo30utNt9iMYlCgQ7ys2SbU8+RxaF3IlGwSMvWY/pORbMz0/GpMwEJOmUUHAM1XMu5yBi0TD0RgsUSg04joMIBt5QDI0DbnzeZsP+DhuaBjzwhGN0kUf08vCC/OsWR65NnQoAOqWAkjQjcpN0qOt1oWXQ+xWjSaU2EsQMjQe/vnax+MHaNR1/f/nlNw0GwzGeYYaiImNnIrxdx/mdldnZAXwt1P46uEx5eTnv8XjUgiBk33vvXc8sv+qas/66/rDwz6N2xBRK6laNjEhMxLkTM/DAsomQJRl7Omw40GHHMYcfrmAUnmAMMWmEvyHOOQO9SoBBJVCpLEoxYlqOBRMzzEg1qqFX8lSCCKgkcoqGfejuqAGv0CAjpxQcNxwQEICJayXKDALROGzeEOoH3DjcNYTGAQ9svhAF3xuJUXUygrFa4GBSK2HWKlCYYqSLWZaVgG6nH/+9qRZtNi8E7l/eEZmHLuLEnTNTMS0nKfTTBx7Y5XA41qtUKgfHSTZZ5m3hsDAE+LwnkEVf4nOqTcwsXLhQWVVVpbnpphtuvf222x4e9LHGh9ZWYoB4Die4QyQctuiUeOKK6Ti7IIX6r55QFEP+CBz+CKzeECLxf/EZxJWyaFVI1CmRoFPCqFZQ6VHxxJ+WIIoE1OEfluUQcjai/1gt1InFSM2c9BWGjywyAZgAzTAsIqIEfyROr0+iLxIokHmMXJ/sJLKwyXo1EjQKJGhVVJcHIjG8ub8dz+5opOrpRG9PjkdRwAzhsavmyEcOHXD97ne/ezshIfEAy8ouWRYJuFYAzoaGBpI4OIkFPKWGXLhwIV9RUaE899xzSx/46f0vFxZPKXnotV3cXo8Emd7Mv7QDcZdunl+Ee88phkXLU4NEZEUkAcNxA3Vi9EUMEE/dKcppfAnmiE868sowHML9n2Og5yBUafORkjWDLsDXBwF5BOiRgIW6cdK/rj/yGbK49Nr0FzLRXWiz+7BqQzUqmgehIGH78UHmwYW9OMfoxs+uvSD+/PPPt69b9/7LCQkJ3QxDXC/JHg6H7Wq12jUaAzia+WHy8/MVHo/H/PvfP/WH8y+45Ipn1+xXvd00hIhS+RXDQXTs7HFJeOLK6ci3aCCKx3mI4ytwoho5ceKUbzgecJwceBBVySHavR0tdRuhyFyE8RMvPK4PR4/rhoEejhRGQD9xMUauSSMthoHIsNjZbMWj649g0BOkngeZErEJkCVovX1YOVGP5eeeHXnggZ9V1tRU/cNsNtsAzkbADYVC9vLycv+p6MbhWYwylgPcGkD15JNP3n/99Sse2lE1qH/ikwb41OqvqAaylRK0SvzpmpmYn5dEGB0qjd95MBwinZ+go+Zt+LVlyJv2A1gsyZQk/z4Gx7HwRGS8uqcVz+5ooAaWYxjoVAJVVy6PD9qhZvziohnISTUH77nn3k9drqH31TrdECuzdgBWp9Pp6O/vD41GyJ/OcaKG97HHHrv+0osv/MNAWG95dM1B9IODSMVjWIJGOIKfLCnFrWcVwiAwiB+X3u8CAmEEI3174Wx6Hd0eAZaSlcibUA5Z/u4LR6Sa6OpWewC/+aga+7vsKEk1UcOabFBTPb35YBOY3mr8+c6r0N3V6b/77js/SkxM2ABwDpZlieTaGhsbiW97yqTAaSV3BJiHH3747Msvu/RVQ8q43Af/8TnbGpGQbtENkyFgqJ4iP8SVWjknHxatADEe/3LLfxuACYAMy0Hy9yLc+gY6WuvBZF2JgmkXQqVSfuedQUkchkVltwuvf2HMErQKKDiWhtpWbxhV3Q7YrVbkhLvwp3uvxaEDB3z33Xff2oyMjM0kWOB52cbzcWtlZYvrdDnDb3T5H3zwwbzLLrlobUHxpEk/e3Uv1xGVcPH0XMo4EU+BWGeqqyRgaUk6xiVqIEtx6kp9m0FADQccGOg8ACnsQ0K8DZ7uSti4KciccR0ycgogiSdlbsZ0KUJGRWUG25oGsb66G8VpRvS6gjQY6nYGcLBzCNq4F3O1Lvz3Hddi2ycfux/55cNvpqenbhdFxsHzvI1lWWt1dTXJGY66lb4R3FWrVmUuXnzOhxMnTip76I1DfIs/ivHpRrRYvZiWnYh+d5BuIxJRXTYtB6Wphu+sd4le7av5FMdqtiNJ7UeyKoB2hwCu4HKUzj4fKqXiO0kvUQnBuIzVlcfwfEUTdc2yE7QoSjVR962u14H+ni6cbfDil7ddjzWrVzsee/y3r6anpX8GxJ2SxNoiEY2to6OSgDuqFH0juE8++WT6/HnzPiwpKZ36q9XVfI0jgPwMI/a02XBuaQZ0Kh6BSJyGvstK0zF3fDJ4fDujRvzVcNALh90KBGwItGyH7GhGklEBty+MIf1U5My7DmkZ2RC/g/QScJ1hES/ubsGLu5upSiABTKpJgyyzFiQSrqo9iiVmHx68baX86mv/cDz55BMvZ2amfxaPw0kkNxqN2pubm/3fCdy//vWvqeXTpq2fMKF42mPr6vhtnXacOyWTWlRizEiEpFPy2N85hCumZOOKablQscOBwFgHQ7ZrwINjldsAKQ5jZBCSrQ4avRrxUAjtbgGaqVdiwoxzqM4/lQt3JtfkeR7WQAzPbm+g3oKKHw7rCXWtUQgQWAYxRy+Wp0dw/60r8RoB93/+55XU9PSdsiy7CLjxeNze0NAQ+E7gvvTSSylTpkzZUFhYOO2379fxHzQOINmsRrpJA4c/DHcoRkNWEhH9ZHEprps1HlriMcS/hV5kWCAWgvvQBth7O6FGDAbRCmWyAXI4jI7mfrhSZqJg8QqkpWd86VOfCaAj7xnxFAb9Mfx1ZyPWVnVBQYwnhqMz4v+S7RwZ6sEVqSE8eMfNePudd9y/+c1v/pmWlvaxLMtOhUJh4zjOVllZSSKzUcc3qoU33ngjbcrkyR/mjBs3bdW6Ov7Dhj4E5WE+lfAJwxHZcErlF+dPwg9m5VFwSTAxZsliOSDiR/jwerTVHITAyMhKATSFJoj+KIYO96IzYoJh7pWYMHPBt5JeAi6R3D5vBG/ub4PTH0W6WYNgNH6c9BkWlE/2VuIsrQu//vEt+Gj9eu9Dv/jF2+np6etHwCVBRG1tLQH32+vcdevWpZWUTFifkZE99dE11fznPQ5kWnTwhmNUckMxkWYMiIr46dKJ+MHsPOi+A7iyvRPuXWvQ29YMrZZH1kQe2qlqiL44vHu86GiJIVayEIVLr4LBaBxzUEHpRZ5HjyeMv+9uQdOgm/Ib5D6oMJB8X0xEc2sbyhV2PHHfTajYvs139z33rMnJyVlLuITvTS2888476VPKytanZ2ROeeS9I3y7L4RFJek0G6BR8iCFFIRHqOwawkWTs3DtzPHQK76F5JLtKImIHd2Nvl0fwe1wISmZQ/rcCNQTRchRIFDJoXu3iF5VHjLOvwYFE8vGbNj+BW4Ef9x6FB9Wd1ODRkPekTJGEpr7nShjB/GHH6/Ewf17fbfffvu6vJycNTFZdgmCYP1eDNratWtLp5RNfk9hsEz41eojnBsSjFolTbuclZ+MPncISXoVqnucOH9iBlbM+Jbgshxkrx3BivVw1hyEKMWQOMED82wHhJQYwEmIdGpg/9SE+k4zlGefj2nnXwIFT8iiM/epR9RCvzeCP2ytx9sH2qEUhg0a+R4FzyFRq4TPaUeWtwV/eeBGdHR0+O++++6PBEF4R8lxTiXPW4VIxHagrc33ndTCxx9/vKS0uPBVW1Sd+Zt11UxSsg69niC6HH5cODkTBzqHkG3WUrCvmT4OK2aO+1ZqgeF4xLub4NuyDuGOdghKGdpsD4TkIBhOBmsIQWbiCBxNRHOdAf5JszDpyhVISkoak2EbAXfAF8Uz2xqw5WgP5uWn0J3YbPVQfz3DrMPGA0fBdx7An+/7IclyhH/843t29/T0vWAwGOyCINh4n89a2dFBwP32QcSWjRuvmFw28W8tTib5sQ9rkJFmhC0QRo8zgMJUA3pdAUzKSEDzoIcas28NLnF/avbAv2UjvF19cEZDcMT9CEkiBJZFooFDkomHXtLB7uRgzS1C7lXXYFxhEQ23xzKIQSPewt8qmnD42BAWT0ijOpeE8a5AFB12P+q7+qDqO4L/WrEEkwvHRW+//fbK5uaWP5nNZivRuYS4qaur83wncHdu3/6jkpIJTx06FjI/ubkOblrcISMUjUPgiY/AUAJ6KBDGfeeUYMXM8dBw8pikiRgRRhZh37oOTes3o8sVRsBoRFRQIBKPgyGMVTwOTTSMFDEORSiEeF4+JvxwJYqmTIX0LcC1+mN46bNm7OuwI8WggjMQxaIJadjdMkhVXTQURLyzEvecU4zzFy2I3XPP3bVHjlT/ITk5uf94fYK1qWnFF9wCrTo/5fgmV4w5ePDgqqKiwp+u3dejI9V/opKjZUCkjiAaHy4DIiy/kufw64un4JKybCgYklUYAzVIWLZ4DC27tuJYWyciah0ijIxgKIhoODRMqJMkqChBy7CIOZzgdXrMuuwyTCgr+1aS6wqLeOtAO7Y1DmBKVgIN4SdnJsDuDSMcl3CkcxCHP9+Bm6ck4qbrVoi/feyxrs2bNv45wWI5yrLiECDYamtrnScmJL+O8GnBJRmJP/3pT38uLCq66fnN9ZrdXU7kZ5H4O4xYfLgQyKRRYNAbwoA7iFWXTMWiolRamTLmCE2W4RwcREdHKwb6euB22BEKBqhU0kQhSetwPASlCnqjGbl5hSgsnQijyTQmg0YAIGVWwTjwwZFuvHuoAzNyLbSeLSaKVGgIuMfsHnQ01eGS9Bh+dusN8l+ee9bxj1dffS4tI+Mz4o4RypFpbHQ0fFvK8fnnnzcvWrDg7eTMnHP+vKFWsa3LAbVGQDBGQl4BUzITMCnTjB1NA2i1efH4ZeWYl2ehgIwVXAIekfam2mpU7t0F15CdOvuk/nek4oXwCQqFEsVl5Zg6ex4MJvOYgSXgEm4hKjHYUNuL339aR3U6SaQSo0aEhuQGSYqK9dmxQOjBo3ffjLffesvzzLPP/j0nJ+OTWEx2xWIxEgIPdXV1kXT62NXC6tWrs2dOm7pJ0CcWP/Z+Lfdpp41WJJLQd2p2IqUcBz0hHD7moMm+J6+cgenZZrpNRwP3yzzX8fzZibMiADvtdhzcuxtN9XUIBEO0UGQ4cUkMDo9x4/MwZ8FCjCsoGi6uO8ENOzG1c2Ia6et3TihHieWwo2kQj66voswe+d2IQ0d2Y4ZJg57ePuR66vHEPStRdfiQ/+FHHnk/PT35bUI7iqJodzqdQ1arddQo7bRqYceOHWcX5ue9FZLV6b9ce4TpCEYwryAZFp2Kpq6J60IqX4Z8YcwZn4zfXVGOfIsW8VjsS6f86zfm9/vhdruh1+thMpkoQGQhaF6LEDfRKLZs2oitn3yMoSE7tCoVDa8j0RgUAo/i0sm4/KrlmFBc/JV8Hfl8KBSCy+WiaagkSxIExTA1SVLkJw5yHaJiKrudePj9SjRZ3ZTVIzUUxWkmlKQbwTEsNlW2QOitwR9/dDEcNmv45ltuqUhPSfkrq2DtshyzR6PsaZmx04L7+eef31NcVPB4qy1qfPSDaoQFFouK0+g2Iq4YicFJunp/hx2zxiVh1SVTkGFUIRaLnbRdyVb0er3Yu3cvent7kJhowfjx45GamgqDwQCFQkHVAPnsmjWrsXnDh3C7nEhLslCDGQpHKI+RNT4fV197PQoLC0EWirw/GAwiEPAj4A/AarUiGosiOzsHGRkZsCQlQalQfBVckubheRwd8OKXH1ShuteJ3EQd3Y2FKXr4wnHsbrGiy+qAytqIX18xC0kGXfTGm246wDPMn5UazSCR3EgkYmtvb/cyDPFnTh6jgrtq1Sp22bJlT06eVHzXZ00uza821MAtijBpFbRwgqR4SGRj0StR2+PCBZMy8dOlpUjSCpQR+/p2DQQC+MLzQFVVFQUyOzsLGo2WGioixSqVikouMTb79u3H3t07YbdZkZaUCJ7jKLiknCk1OxfzFyyETqeDx+OBWqWCIAg0b6dSKqnkHus+RkEn81i4cBGmT5/+FTU1Ekh0u8P4/adHUXlsCJdMzqaMmDcchS8Sw+rDxyh1qnG04dbZ2bh04Zz4HXfdVd/QcPSPqalJ7aIYc0hS0LZ8+Y/cxw8BnoTuqOA+/fTT2oULF75WWlJ8yeq9Xcq/7G6Bmyj9aByx4ykcki1VCiTXz+Dh8yfj6um5UHPEWRi28CODSGRbWxv++c9/IBKOoLikBDNmzIDRaKRSJ8nDepUYNAKw2+VCb/cxDPT3weNyYnCgHwqlChNKSjEuLx/pmZlQCAr6fo1aDbVGQxeASGNHRwdqa2vQ39+Pzo4OXH3NCpx33nlfoUBHaEdCmL/yeSs+PHIMZxemUreSVOWQihwSeboCQXQcrcHy8Tzuv/l68b777uvcuu2TP2Znj6uXJGmIGLWysjLXmFPrhMedPn36e+PzC+Y+tb5OqOx3Y+K4RPhCMUqQ+yMxBKMiNWihWBx/unomFheng5HiJ/m4BNzW1lb88Y9/QDwew/TpM3DOonNQUFhIGSpChMdDYYjxGGSeBxQKCgbZ9lbrIHp7e6HV6lBYVIjERHKoRAGeEFjxGED8aVKooiI1vFHU1taiproa7e3tcDodWHnDjZg9ew697omDpnpEBu8d6qQeg1rgaYlAqkFNwSVEjtUTJCc2sUjvxKP33ib94emnet95661ncnNyqkQm7iDlTEql0llZWfnVLz9+oVEld/PmzSX5+XlrEpPTix564yAnqngUZprQ7wohP1lPa8HUCo7WhvW4Anj6qhmYMz4JcjxGLfzXb2RgYABPPfUkPG43BXfxkiUoKiqCgrhFlVWQrHYwOi3YxATwOTlgTcYvK3LIFicSTbY/rfqQJMSbWxFrbgaj1YBNMIPPyoJfqSQHBym4NbU1VIffdtvtmDBhwknkPQFXYjhsbxrELz+oxMDxohBSLUnUnYacThJF+Oz9KIu144mf3iZv3bLZ8eRTTz2flJRUQTISSlG0+UTR0dbWFhmTzt2yZcv80pLitYzKmPzwmweYpDQjBvwRyiEQ/Xq0343xSTq0Wb2ZMfR5AAAgAElEQVS0oOK/L5+G0jTjsKdwCutM9OPTTz0Jp9OJ4pJSLF68GKWlpRTcwDvvQRwYhGLqFHAZ6eDS08EaDaelC8LbdiCydx8UZZPBF+SBS0qCk2GopDUQgGtqqDG76667kJ6efhK4w3VmPA51O/GLdYepgGgV/HEvZ6RiB5QdG+esxtP334yGo3W+Bx988JWk5OSNnCS5ZZ63+f1++2i+7qiSu3PnzqtKJhS9bA2yxlVrKlFamIIGq5eWis7LT6YewsxcCzqH/EgxqvH4ZdMwLkFLzoCd5CmQG4lEIvjzn/+Evt5eZGVnY9myc1FWVkYteeDNdxBraYGitATClDLwuTl0m486GAbhrdsR3roN/PjxdFGEwgL0B/wg53WJfm9ubkZubi7uvPMuajBPWvDjHkPDoA+/3VRNPYQss4aWoZKcYE6CnjJ/FbUtSO0/hMfvuAZOu8133733vmFJTl4vSZKbRGkul8JutdaSXNqZG7R9+/b918TiooeP9gc0q9ZVw2DRwhWK0vJQUqXoD8cwMzeJ8rjTchLx6EVlSNMrT/IUyBWJASG+5iuvvEw9hvSMDFx6yaWYOm0atfCBt95FvLUNQskEKKaUgSPgKpXDkyVq4ES+9ngNGgV32w7w48dBMbUMQlEhjjmd2LWrgurbwYFBlE2ZgptuuumkYGNkTkRtHHMRj6GOlp6SoIioBEI7Eo+IFOdVtffCYq3BL685h2SIg/fff/9HkiS9qeb5IYnjaDFeW1sbSbGfObgHDx78a9mkiTcfbLGpfvNhLfpFks4RKTVHrCrxEkjR84A7hOtmjcO955QgQc2fElxyVaLj1q1dS31YAu7VV19Nda9GqYT/9bcgDg5COXMGuPQ0cGlpYM0myH4/pFAYrFYLRuAhBUP0lVGrEfr4U0Q+3wPl9HLwhQXgkizoCQaxY8d2qhqIT33BBRfg8suvoG7Z18eJpPnTnxylxSGZZg0VFBKtEfesxxmEFIvAONSIh84vQ+G47Oi999570G63/1mv1w8QX5cU43V1dRHq8SRf95Rqgfi4F1544WuTJ5Ves7t2QPn05qOwpJvIOWqEKRMG6FU8zZbu7xjCyjl5uG1BEQwKdtTEJPFtt27dildffQVJFgsuv+IKzJw5CwatFuGK3RRc1mIBR4zT+HH0/2MNjYjsPwghPw9CSTHE/n4wOh1VG9HqGsRq68BaEqm+5TIz0ROLYveuChzYf4CcqsfKG27AvPnzEYueXM414o4NBeN4YVczPm3ow/kTM+kakEp1mzeMJIMadrcP/rYjeGhJPsomTozfcfvtjVab7XcJCfpeSeKGiGqor68nTOyZ1ee+9tprpsmTJ68tLSlesPlQt/Dc1gaMz0uiGV+qjxL1dAu1WD1YW3kMN87Lx01zC2gGYrSUulKpxL59+/DmG6/TsHTJkqWYP38+EsxmSB4P5GCIegGMWgXGYACrUCByuBKB198Co9dDfeH5tJKHNZmobpYCAcheH2RJBCMoIOu06Ojvw+5du3Do0CGovugLcettt6GwqIga2VMNohZ8MRnrKruwvakfi4rSaJ0YAZb4u8kGDep7h9BVsx8/X5CFGdOnx2+55ZZmq9X6u5TExN6oJA2JWq216eBBAu7pT62PTGD16tXjJkwo3FhQUDDh/T2d7HPbG+EVWExMN6Mo1Uh1KKkar+9301fC45IjTQKtDj81j0skt66uDm+++QblFs455xwsXbqMpmlGdCB5HT6MOZyFjTc2UamOtbaBz8wAX5gPoaCA6tevn74hBpMYse3bt6Hy8GFkZWXjjjvvRFpa2qgLTlRVmLBjNT34++5mGNUCJc1HqssFnsOQN4hIVw3unZmCeXNmizfffHOzzTbwu9TUlN5IRByKRqO2qW1tzjVnCu67775bXFpSsqmgID/nvd2t7DPbmzAoybR8aVKGmRqx6h4HbP4wPd/w3LWzaYRDeNzRwCU+amdnB176+0tob2/DhRddhIsvvuRLcE+hFBFrbIQ0YIVotyN6qBKMQQ/N5ZdCMWniSR4JUQMkgPj0k4/R2NiIkpIS3Hb7HTQKHG1OBNyIxOKDI8fwxJZaKjQkm01tBMtARXzdWAz8YAPumGbBOQvmizfeeGOLfXDwiZT09J5IJDIkRKO2hKws56n6OpxS57788ssTZ86cQcDNeq+ilXl+ZzO0yQbKhuUkDJ9KJ3E4UQsddh9+v3wm5uYlQT4NuGQL2mw2PPfsM9TRJzr3kksupeCeMntL6geqayA6HFRqI7v3INbRAe0Vl0Mxg9Tp/st+EFAIuIcPHcJHH20ACVhmzJyJlStvAFFHo9GfFFyZxcdH+/Dy5y0U0D5ngNKn5LTmxPQE2D0B9DUcwl3TLVhy9gIiuS39PT1Ppqel9RC1oJYkm6RWO04VpY0K7rSpUzcXlxRnrtvVyvxtRyOmTcn5slzfqFEg06TBgDeE7Y39eOzSaZhDwI2PLrkjrNhf/vIcujo7MXfePCxYcDZycnIoaXPiGOFl4+0dkLxeGrFJbjfE7h5wOdlgsrO+Ai7xrYmqOVJ1BBs3fgSH04mLL74YV155Ff3a0VLvpLpcBIc97Xa8sb+dngKKxiTkJemxo2UAS4szYHX7UbN/N346Nw1nzZsn3nTTTa0DA71PpiWn9URFceiLLlK2UCjkONW5iFOC++KLL06aNm3axkkTS7M27+tgfr+5Ftq0BLqyhLEnx4+IXiK+oCcUw9PLp9PzaKcDlwQShG99+aWX0NnViazMLGRmZiHRkgi1Wk2ZMqI6yCsBm7BeRo0GanIGQ6FAKByG2+mE1+ejHAINVmhzDYlywISHcDldqDpSRWnH6667HsuWLTttzRolyFkeVT1OvHuoE3ZfiHIMaUY1thztxezxKWgdcKLjyB784pxxmD6tXLzhhhta7fbBp9LSUnuIzlUqlTafz3fKEPiU4D7zzDMTy8unbyyfVpa9+0gv8+t1lejjeMqrDleSc1DzLC1xJzVWJHdGeYXTqAUijWR7EoO2fft26vcSi062M4kLCJh6vQEajYaCm5KagvHj8+irwAsUsJbWFgz09yMaidK5jBzaUxxfFGLUurq6wAsCbr75ZpSXTz+ljzuyS4jkxsHRDPBHNT20wpwkWsm5iG6HH8l6DdYdbMFQ/R48cmEZykpLic5tdTjsT6WkJH07cP/whz8UTp48ef2cWTMKDzXb2V+8sReaDAsK082UlCHsUTgWpyn12j4Xrp0xDktKMiBAPG3WlwBcWXkY27ZuRXd3z5ckd4ykxo/rUHrGglCJWi0NkwkLRs6kuZxOdHcfo9uf6G+yCCMpI6VKBQIwWSiyUnNmz8blV1yJ5GRyQGX0UtYRb4EAS0pJzRoFPeZKwCVZCZZhsb2mFXLL5/iva5eiaHyueMstt7QQcE2mhF5RFIfUarV1TGrh3nvvTVq0aNF7C88+66z2wSB/39+2I29iDmYXpaOmx4n8JD2arB6ajg5ERCwsSsX1s8afNogYkRZifd1uF2w2OxwOByW8vR4PPF4vPB433G4PZc4cQ3aEIhHqo46wYkRlaLVaSrIT6RZILe1xqSWST9yugoJCmqVISU4GqfcdbYwEEe6IRDPA66q64PBHYfcNtx0gaR+FwCHucyG5dy9+e9f10KtV8bvvvrve63X9Ua/X9YkiQ3UugKEzNmgAhNdff/3lpUsWXxOWlco7f78RUlICxmVZ8El9LyVsCKiEsSerXZBiwH2LS5CqU4BI4elqt0YO5I0YLSJZJPAgABLdSTIWBPTuY8coD7F//z66AKWlEzF37lzk5ObCZDJCrdZQ/Ux+lEoFVTFEmokU07YC31A3cWIp6dsH2zHki+BQ1xDabd5hwz3CafjsyHcdwdM/vxsDvT2Rnz7wwGcKBfcKywo2VhTtIsvak5OTh87YFSN0ybPPPvvEsqVLfpycnqV+4JlPUOUOY8H0POxuHaRV5cQYkKobQi7zPItHLyxDSaqRktLfJq0+AvbIKwGIZBVIuFxbU4NrVqygPMFwamhYHr9+SHAk0TmquJ7wB6pSOB7NVi/WV/fQiKx+wEV78BDpJcITJVlseyfK2V48+fBPsXvHtsAjv/zl2pSUlA2yHHPJMmdTKqO2/Pypzm/sK3bCtZlHHnnkh4sXn/PM7NlzTH9bcwCv7G3DrFlFaLR6aSqabJsMswazci3o94Zw5dQcLCvNgJIdlpqxVB6eCgyiZ4k0v/P2W/j8889w5VXLqfU/nWt1JqCOvIfo7UBcxs6mQSqxRBWQ0zw8x8AdjMEfEXG0x4ah5ipckcvjoR/fib8+96z7hRdeeD09I2UnPRshirYYy9qbmprIkakz4xbIBO669da502bNeuOqK6/I3V/by/7X67sQSE4BBB4agUN+soH6g3q1QFebZIFvmV+IHLOabvOxSu/XgRnxLj54/30cOLifRnPELz5dPcKZgjtClLfa/fjnvjYqqaS9AAkcshK09NBJukmL3fWdsFfvwk8vnIFlZ8+T7rrrrv7q6qq/pyal1IjxuENkGEI52rq6uk55ZGpUsvyiiy7Knj59+kvXXL18EaMwCA//+UPUyBpMmzQO4yx6SiyT0p+NtT0UZNIzjBQ+k3ImUm5/SuklBmZEl1H+4ISOiyMnZY//nR7jB/DJ1k9RXXUES5YswfQZM4ZTSKfgd7/83Qn9zL7yvuPIU11LsskiaJ0YSU4Sv/1ov4uWaQ2Hviy1JcGhPqTbjuB39/8ILrstds+999QplcIrKpWmm3gK8XicnEcbtXZh1IPVSUlJ2hUrVjy0bOnS+2bPm6//88tbsL7JhnPPnY2QBJqYJCqBkMzjLDrU9bmo833nwgnIs+iGfd4T3SDS7cPrBQj9p9FAVinBEPVBGmSQSkbCY5K/EbeMEOV6HfWF92zbhvqWFsw7awFKCwpAG8dQcIdJdPqdpHDaqKcLx3i8pJ/L8L9Pkc0g30neX9/voSEv6dVA2r6QJAA54EcSr7S0KhaFMFCPxZYwfn7Pnfjna68GXnjxhY8zM7NIFoJSjXwsZlOGQo7K/v5THjwZFVziMVx22WVzZ8+e/bcf/OAHBVWN/dxTb26DKzkLslqDkjQzjcpIjwPyJTubB+kRox/OycMFk7JgVHH/Ug8kO9s/AG7HbiAShZxsgZyaDCYSgZSaCqa7F4zPB8blAkjxR4IZcvkU2hOs+c230QYJxfPmIj8QRkyj/uK4txrM8XNo5LOyXgc5fzwQi4FpaqFlrVJOJqSyyQB5/3FJH1EH9kAUayq7aOaXzD07UUs9HsKIVR1z0EJu0e+Euecg7rrkLMyaOln6yf3397W2tbyemJhYK0lwUHAjEcIrjLklAMoBwTluXMKCBQueWL58+YpJU6arf//CB9h0LIDxk4tx7uRs7G23obHfTedOjNuMcRaqKgh7Nr8gGWqegRgXIZHOHkdqwb+9BtKEAjBOF9l7VIJEAuLBKjCDg4DHS5utyQY9xEULwNqHEHrzPTiK8qArn4rEqlpI4TDklBSaVifvkxMSAKWCAotIBBAEujhs/yDEC5ZBKiqgu2Gk8YU/KmFPu43OndRdEF+dNOGw6FVIN2oo47epuguh7nrMUAzh4XtuxYE9n4V/+/jje81m8xpyLPV4vwVyXGqopKTEM+a6BVI+2tjYqCwrK7u4vLz8yVtvuy2zprGH/cMbW6EsLEHuuCx83mZFMBKn9VWz8pKoa3ak24EJqSZcO2s8pmSZoSSlt0TXVtWCX7ce4tRJYPoHh7d0JAI5MwNMeyeVWCYYBEIhyJZEKolMTy/ijc2Im4zDfC6p0e3uAUPeQ6Q7LRVyYiIYlxvweACSjk9NgWw2gWnrgLR4IaSJxbThJY3G4jIFdm3VMZjVCpSkm2h1JvFtSS0GDYfjElo7OqDo2Is7LjwLs8qnSA/9/OfkWNTqtLS0Q6IYdXAcY5OkmA1QOa+++urgmCtuyIHCzMxMZUJCQmpBQcFjy5dfdfn02fO1L766HlvaHPCmjIdOr0VJmokWD3c6fNjdYqOZCvLv0nQTzipIRUmagfZSlDqPgd30yTB4ZhOk0mIKFEu2tVoNOSWZtg8hksh43GDsQ4DRAA/Pw9vdDTMY6AsKhhtp9vZBNplIoS2Yjq7hBGhmOpVkpqmVFonI2ZmQFswDa9DTMDYYl2iToM1He7Gtvh/+aJw2LiJ+eq8zQFWBKxxDLBSEsr8W8xMiuOeWG1GxfWvo2WeeOZBgMnwAThhgWckuCJwNiNh9Ppyyt82I13LafgslJSXC4OCgqjAv7+zC4glP3HHHHROikpJ75pX3cTimx9QZU7GoZPjQCSkOIfk1kvsnxcREKojLRhJ+pGJbTxqqutzD6Rm9HrJeC5CEo9tD9SIBmCbnFAIQi4Ihf9Nq4RHjGOrrh1mpQmJyMkRylJQYveOhLeN20xoy2WymNo5xuoercBITwGlUtP+NOxSn5D7p5EQMVyvx1T2kjAr0QDVpIkQIqV2NfehvOYq8YAvuvu5yaJWC+Otf/ap7yGZbl2AxH5Uk0UEOVZMGbcFgkDBhJKU+agn9aascly9fzu1ublYlSVKCRqO5e9GiRTetvOHGpL0H6phXNu2GnDsJhrQsEH9xuNKcdA1R0QMcWiVP22BF4hIFm+jgdLOWOuu0fnckPKUg0d4nX02jH28SFwmF4fP7oVKrKXNGy0FPTLeP8AcjngmJvEhBHyHbRRnHnAFaY9E55KNVmaSWmDBfZBCin3ycJAEmpBpQU1cPsW0/rj1rMhadNU/+y7PPOD/d9unOjLS0CobBkCxLNtJW8IsGzkPJycnuiooKUmnzrU9QMrm5uUq9JKn5xMQ8nucfvu6665YtXnqebu2GLfjgUDMclhKwphR6w0aVgHOK0iiT/0lDP0xqBfUmCO9LcmyLi9Mw3qKDWmAp8zXcAe/0Z8hGuAeiM6kbdZoxwlsQ4xWMybQ5EFEDe1qt1BdPM6mp1BLugBR8kJIscoauZdCDmNsK3WAtlhZacOVF58ufbt4c+Mdrr1YmJCRsEUj3aEZyAJI1zquHohznytbrA6fiE75C+p9BVEOe26CJx+NqURTnWiyWB++6667y4kllyrdWv4/trXZ4kkugTcrAuaWZSNKp8HF9H+3VRcpMSeQ2PkmPgmQ91Y3EoyC1vGkGNTjSbvV4q6tvAvmbQB1huWISYPWFafL0SLcTVl+I9gsjfjlh74pTTfi4nvRfd9OeZokaBTbuqQLbW4v5WRosv+h8NNbVhJ979rlmyNJmk8nUKYuiQ1KyNjEs2jWi6LSHw/7e3l4ScZxWMr7pNA+5J4boXr/frzUIgs4diZybnpZ2z+133FEyvrBYeGfd+9jRbIO2aBbOnVuOyl43lQRyVeLaTMwwUekgTdo+qu2BJxjFORPSqC9MsskmDU/dr5GIbqwg0yrx421VXMEYpUQPHRuiWWlS/0W8GeJukbIro0qBBYUpdC6djgA9nnW0sRme5oOYk6nFpectQ2drc+SFF/7WEQoEPrUkJjbF5biH4zirLLP2aJR4Cie3FRyV1jwDySVvYUkbWMnj0co6nam9tf2S3PHjbvzxj+8tzMkrUHywcTN2N/cjmjYJEWMGwCtoiEyyE8RQkNwU0Wu7mgfptiTpIpKiJz0bCdCkapIYP1KDMCLJ3zSvf6kADoGYRJOl2xr7sbWhnxgiZCVosL1xgC7mSEKVaCCy0JRgQhwfVeyDv70aZ+clYtnCs+S2lqbIP159tdPtce9MSUpukGXZIzPMEMuK9nicISkdTzQaDZ7pI2vORHLpfRK/12azkUyiTs1xpoa2tgsyMzNW3nvvvUWlk6eptu7YgU+rmjGgzkbi+FJcNLMYve4gAuEYzipMoT4wOZpESjXJRcmJGZXAoTzHggsnZ9GFyDZraA9HIsWnow9HIi1ShE0O5O1ps+LDmm7qY5PvnZeXTFsZrq/ppuc1SP0BKQEgn3MFwtDIYSgcneBsrVg0cRzmzJgmHzl8KPTGG2+0xWKRXcmJSS2SJPkYnhmSJMbOslFHNMp60qNR/8Ibb4yO5teeRD59k4ScSEOO9HnUc5wOPG9qPda50GRKWHnzTTdPXHLueZqq2jpmw47PYGMTkFgwBb1xNaIyhxvn5tNyeCJZ7iApuhhe0+GuzjJMagFz85Nx2ZQclOck0lwWOSA1AvKXfuPxFoOkyZAnHKfVMR8e6aYcsysYof4s+WbSEGh+fgoNEAidSJi77AQdvP4gjja3QjnUhnGsB0tmTcX4nCxp68dbvJs3b2oRFIrdZrOxS5LgZ4ieZcnBEtkZi8XcxmAwcHF/f3jVNzzVZKwG7SvvJ/pXEQxq/DyvMxgM+q6urtmCIFx/0UUXTb1q+dUmfyTCrt/yKW1a6TblwZxViGvPmoT6QQ8OdQ7RU5dkS584aItXWUZWgo423rxwUiaKU400CUqOSBEp/tJgyQzVnx8f7aXFc6Tz6TCTNbJgMnUDyekicoCk3x1CIBKhObjqI1XAYAumZZmxYNZ0RIKB2Afr1jqqa2pqjEbjQb1WOyCJol8EKfVlhgiwRMeyLOtPqK2NVJzQvvVMhPKM1cLIlxFv9IL8fMWATqeWJEknCIJuaGioxGq1Xj53zpwFP1j5w7TscfnC/oOHsP1gNfpELdIKy+BWJMAVPe7OjjKzuEiaDTO06xNpTHx2YRpSDMrh5u4M6TgqUT/1nUMdVH+TJpekfu3rg+wIonIKkg3INvDoO9aOzrpKJDMBzJ9SjPE52VJ97ZHQxo8+6nE4HJVJSZZanuddkiT6OXAuEXBIoZBbYBhPXKkMJifTTs5jfqjSmMElN7IKYA/k5wuN8bia0+n0aoVCJ0ciqd3Hji0xmkznr1ixIv+88y/QugNB9pPtO3CwuRdObQakpPFgtAlgeOHLDv1fB4YYHeL/phjUuGxqNq4qz8V4iwGBaAyfNvTj9X1tONrnHn60wCkbxB+X4HgMcZ8DrL0dKZF+TBufhtnTy+WAxx3/aMN6V21tbaNOozmgM+h6ISEgM6KX4zgXQECWPOFw2Ovz+YLFxcXkmQ9jBpa6WWci3qd6DykzffPNN8kDglSC0ahVSZKOYRijzWab5PP5Lpg6deqsFStWJE+cXCY0tbQyn1Z8hgZbEF5zHmQLqRzX0a53pyK0yfWIYSIeBDnEcnFZFnX63znYSSMtwmad3OR5uKs/8TjkkA+s4xgMni5MsKgwb8Y0GHU6cXfFjkBFxc7uUDBUaUk0N3Es74rLcpBlWTcny25ZktyiVuuROC7g7e0lj6kiEdiYn1D1pY34tuAe/xxtZuz3+1VKpZKoCb0gyLpgMJ7W19d3lk6nW7x0yZLCK5cvNxjMZu7AwcPYfqAKnUEBYUs+YM4Aq1CfXD1+/MtJVz2y7UmdBNHVpBPUqZ9mMJzSkKMhwNkLlbMD47QS5k0pwbisTLm5sT6yZfMma1dnV53JbK7V6XQDsigGJcDHSpJHYlm3IAjucDjs18ViAb0kRZK6umKnqlwcC17fWnJP9CIWLlzI+Xw+RSAQUDNMRAeo9DzP610eV57H5VqSnp455/LLL89YumyZOhiJsTt2f4Z9dc0YZBIRSykEY0geVhWnGCQYISDTVt2n7EnOQBZjtIWLYGtGmujAjNIClE+ZLLts1viG9R+6a6qrW5VK5WGzydTF8rwfohiUh0H1MPG4l2MYLyeK/l6PJ5SdnR05fPhwfLRTkf/b4FL1snz5cvbQoUMCy7JKQRC0DMPoFApGBzBmq9VRGgqFlk6YMGHqNddcY5kzb77iWN8As+XTrTjSaYXbOA5ycj4YtYES6Gf2JEKqAyCF/WDtbTC62lGWbcGis+aTNLn48aaNgZ07dx6LRqNVFrO5mVVwbikuhxgirQxDgY3H4145EPCHWZaohlDX9/REwu9LLXx9Iama6O7uVprNZhXHcVoCMAHb7w+kDA4OTRd4/pw5c+YUX7NihTE3v5CvqqnBlu270OKREE4tBRKywPBfPat7srSQAyxxwD0ARX8d8jUxLDlrDvLH5cqVB/dHN21Ybz3W01NtMhlrdTqtVZblkCjCzzAiOafrZVmFNxaL+SRJ8pMn82VmZkYrKytHjNaZdyP6BjH+PtTCSQDTR9Lk55Pu7UqFQqFRKGSSPdQCrMbn82fbrUNnmRISFlx44YW5l11xhYYVlOzW7Tuwo6oJVk0m5NQJYNT6UabOQI4GAVs7Ej3tmF+cjcULFyDocYtr3n3H8/mePS2CQjiUlJTQCVEOkMcVEd1KPACWqAGG8alUKsLDBj0eT7itrW3kcYffG6j/Lsk9ERDSWJ5zNjYqo2azKq6IqxmJ0asYlYZlJYPN5izweDxLi4oKZ//whyuTz1q4SDja2MKs2/QJ6v0ComkTweotX1MTDKSQF1x/HcbDgUsXL8CUicXyZ7t2Rt95+51+q9V6KCkxsZZXKNyyHA+RQnFGYj0Sw3hjMdYry2GfUqkMqlSqsF6vj+6sqBCHnw7x7xn/Dsn9CsCrAIb4xB0cpxBFUcXz/Ig+1kRDcYvVZpsuKBTnLV68uHTlDTfoFGotu/qjLaho6oMvqRSMJWvYZSOGLeCB0FeL8kQZ1116PrRKhfTWG/8MbN26tZHn2H1GU0IXgAAgBhiiVyXRw3GsJxaDLxaLBQmwpFPz1VdfHV+1atXxJ1X8e4D9Tn7uWKZEorqrly9njxw5clxVxDUsq9PKskwjPK/XlTs4aF86adLEhTffckvGpCnT+G0Vu/HBgSbYDPlgLDmQQ16o+uuwIEeP6y45Fx7nkPjS31+0Hz586LDZaK7SqNXWuCwGWRZelpU8ksR4eJH1RAC/JhIJUvdqxozYmjVrvrXfOpZ7/l8D9+tuW1tbG/EqVCaTSSvLYR2gJEAn9Pb2zjEajZeuXLmy5MKLL1HuPXKUeWfXEfQyCVCGHFiWZ8B1l1yArvZW8cUXXuhtaW3+zA008bUAAAJ8SURBVGJJruU4zgeIfpZl3LLM0QgLCPv0ctQfdsXDwhcG6+IvDNZYSJexAnmq9/+71cJocyT8MBeLxRTBYFCj01EpJj/6QfvgZE5irlp+9dWzr772Ot2Rhlbm7Q8+IqcXccPyy9DR1hz/+4svdnR2du22WCwNhFRhGMlL0p/HgXUTo0V4V4VCEb76i+fzrhrjk6a/D2D/LyT3K/M+MYRWqVRq4htznGRwDXkKGZ696tprrz/n4ksvM7l8AUarUlJgX/r7S62dnZ07kxMTW8hTnGRZdkPmnDEZTo6T3LIs+7VabYgYrG/LCfz/AlxyE0QfTy8v54kUR6NRQsbrlUql1ul0FphMputvuOGGpSuuucZYdeSI+Oyzz7bV1tZut1jMzcPAsi5CCzIM4yCcKyG4WZYNT506lTyH939Nt462GP9XauGk+YxIse44lQlA63K5imbOnHnzhAlFS9va2wf37t27Va/RHgXLBkkzCcK5EmAVirjb5xP9RA2caQrm+5LO033Pfwy4xydJk6FEgmOxmFatVusFQZgXCAQuicdjgxqN6gA4LsLKchCQnSyrGFIqRbffL/l1Ol24srKSBAT/Nr91rAvynwYutQMkhA6FQqThgo48RhfgUiWJVbGsLEoSI8qyHBBF0c3zvDslJcXn8/ki/2nA/p8btNNIAo3uBgYG1BwX0bJRXivKgpphGV7iyMN5ohFZFshjBHz/iRL7vxH+jnUXff39X3LFJLKLxWK8UqlkQyFGVipFcsY/YjQaQ/+JEvv/BXC/VBFWq5V4E2xKCmC10q4jsslkijd84cOerjnwd13d7/r5/0Sde5IEj5KO+rdzA98V3P8HkVwjadAs3toAAAAASUVORK5CYII="/>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180975</xdr:rowOff>
    </xdr:from>
    <xdr:to>
      <xdr:col>9</xdr:col>
      <xdr:colOff>9525</xdr:colOff>
      <xdr:row>17</xdr:row>
      <xdr:rowOff>66675</xdr:rowOff>
    </xdr:to>
    <xdr:sp macro="" textlink="">
      <xdr:nvSpPr>
        <xdr:cNvPr id="9" name="CuadroTexto 8"/>
        <xdr:cNvSpPr txBox="1"/>
      </xdr:nvSpPr>
      <xdr:spPr>
        <a:xfrm>
          <a:off x="0" y="4143375"/>
          <a:ext cx="10620375" cy="266700"/>
        </a:xfrm>
        <a:prstGeom prst="rect">
          <a:avLst/>
        </a:prstGeom>
        <a:solidFill>
          <a:schemeClr val="lt1"/>
        </a:solidFill>
        <a:ln w="9525" cmpd="sng">
          <a:solidFill>
            <a:schemeClr val="lt1">
              <a:shade val="50000"/>
            </a:schemeClr>
          </a:solidFill>
        </a:ln>
        <a:effectLst>
          <a:outerShdw blurRad="50800" dist="50800" dir="5400000" algn="ctr" rotWithShape="0">
            <a:schemeClr val="accent1">
              <a:lumMod val="75000"/>
            </a:schemeClr>
          </a:outerShdw>
          <a:reflection endPos="65000" dist="50800" dir="5400000" sy="-100000" algn="bl" rotWithShape="0"/>
          <a:softEdge rad="381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twoCellAnchor>
    <xdr:from>
      <xdr:col>3</xdr:col>
      <xdr:colOff>971550</xdr:colOff>
      <xdr:row>2</xdr:row>
      <xdr:rowOff>47625</xdr:rowOff>
    </xdr:from>
    <xdr:to>
      <xdr:col>5</xdr:col>
      <xdr:colOff>38100</xdr:colOff>
      <xdr:row>4</xdr:row>
      <xdr:rowOff>28575</xdr:rowOff>
    </xdr:to>
    <xdr:sp macro="" textlink="">
      <xdr:nvSpPr>
        <xdr:cNvPr id="2" name="CuadroTexto 1"/>
        <xdr:cNvSpPr txBox="1"/>
      </xdr:nvSpPr>
      <xdr:spPr>
        <a:xfrm>
          <a:off x="3562350" y="428625"/>
          <a:ext cx="40386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2400">
              <a:latin typeface="Arial Unicode MS" panose="020B0604020202020204" pitchFamily="34" charset="-128"/>
              <a:ea typeface="Arial Unicode MS" panose="020B0604020202020204" pitchFamily="34" charset="-128"/>
              <a:cs typeface="Arial Unicode MS" panose="020B0604020202020204" pitchFamily="34" charset="-128"/>
            </a:rPr>
            <a:t>Formato</a:t>
          </a:r>
          <a:r>
            <a:rPr lang="es-MX" sz="2400" baseline="0">
              <a:latin typeface="Arial Unicode MS" panose="020B0604020202020204" pitchFamily="34" charset="-128"/>
              <a:ea typeface="Arial Unicode MS" panose="020B0604020202020204" pitchFamily="34" charset="-128"/>
              <a:cs typeface="Arial Unicode MS" panose="020B0604020202020204" pitchFamily="34" charset="-128"/>
            </a:rPr>
            <a:t> de Riesgos</a:t>
          </a:r>
          <a:endParaRPr lang="es-MX" sz="24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0</xdr:colOff>
      <xdr:row>12</xdr:row>
      <xdr:rowOff>0</xdr:rowOff>
    </xdr:from>
    <xdr:to>
      <xdr:col>7</xdr:col>
      <xdr:colOff>0</xdr:colOff>
      <xdr:row>13</xdr:row>
      <xdr:rowOff>0</xdr:rowOff>
    </xdr:to>
    <xdr:sp macro="" textlink="">
      <xdr:nvSpPr>
        <xdr:cNvPr id="4" name="Rectangle 16">
          <a:extLst>
            <a:ext uri="{FF2B5EF4-FFF2-40B4-BE49-F238E27FC236}">
              <a16:creationId xmlns="" xmlns:a16="http://schemas.microsoft.com/office/drawing/2014/main" id="{00000000-0008-0000-0100-000008000000}"/>
            </a:ext>
          </a:extLst>
        </xdr:cNvPr>
        <xdr:cNvSpPr>
          <a:spLocks noChangeArrowheads="1"/>
        </xdr:cNvSpPr>
      </xdr:nvSpPr>
      <xdr:spPr bwMode="auto">
        <a:xfrm>
          <a:off x="2647950" y="3181350"/>
          <a:ext cx="4314825" cy="447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71842"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3</xdr:col>
      <xdr:colOff>0</xdr:colOff>
      <xdr:row>14</xdr:row>
      <xdr:rowOff>0</xdr:rowOff>
    </xdr:from>
    <xdr:to>
      <xdr:col>7</xdr:col>
      <xdr:colOff>0</xdr:colOff>
      <xdr:row>15</xdr:row>
      <xdr:rowOff>0</xdr:rowOff>
    </xdr:to>
    <xdr:sp macro="" textlink="">
      <xdr:nvSpPr>
        <xdr:cNvPr id="6" name="Rectangle 16">
          <a:extLst>
            <a:ext uri="{FF2B5EF4-FFF2-40B4-BE49-F238E27FC236}">
              <a16:creationId xmlns="" xmlns:a16="http://schemas.microsoft.com/office/drawing/2014/main" id="{00000000-0008-0000-0100-000008000000}"/>
            </a:ext>
          </a:extLst>
        </xdr:cNvPr>
        <xdr:cNvSpPr>
          <a:spLocks noChangeArrowheads="1"/>
        </xdr:cNvSpPr>
      </xdr:nvSpPr>
      <xdr:spPr bwMode="auto">
        <a:xfrm>
          <a:off x="2286000" y="2181225"/>
          <a:ext cx="6496050" cy="4286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71842"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1</xdr:col>
      <xdr:colOff>57150</xdr:colOff>
      <xdr:row>0</xdr:row>
      <xdr:rowOff>142875</xdr:rowOff>
    </xdr:from>
    <xdr:to>
      <xdr:col>2</xdr:col>
      <xdr:colOff>228600</xdr:colOff>
      <xdr:row>7</xdr:row>
      <xdr:rowOff>19050</xdr:rowOff>
    </xdr:to>
    <xdr:pic>
      <xdr:nvPicPr>
        <xdr:cNvPr id="7" name="Imagen 6" descr="hoja interna"/>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58" t="1435" r="84928" b="87094"/>
        <a:stretch/>
      </xdr:blipFill>
      <xdr:spPr bwMode="auto">
        <a:xfrm>
          <a:off x="819150" y="142875"/>
          <a:ext cx="933450" cy="12192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39</xdr:col>
      <xdr:colOff>9525</xdr:colOff>
      <xdr:row>26</xdr:row>
      <xdr:rowOff>619125</xdr:rowOff>
    </xdr:from>
    <xdr:to>
      <xdr:col>43</xdr:col>
      <xdr:colOff>0</xdr:colOff>
      <xdr:row>27</xdr:row>
      <xdr:rowOff>0</xdr:rowOff>
    </xdr:to>
    <xdr:sp macro="" textlink="">
      <xdr:nvSpPr>
        <xdr:cNvPr id="2" name="Rectangle 28">
          <a:extLst>
            <a:ext uri="{FF2B5EF4-FFF2-40B4-BE49-F238E27FC236}">
              <a16:creationId xmlns="" xmlns:a16="http://schemas.microsoft.com/office/drawing/2014/main" id="{00000000-0008-0000-0200-000002000000}"/>
            </a:ext>
          </a:extLst>
        </xdr:cNvPr>
        <xdr:cNvSpPr>
          <a:spLocks noChangeArrowheads="1"/>
        </xdr:cNvSpPr>
      </xdr:nvSpPr>
      <xdr:spPr bwMode="auto">
        <a:xfrm>
          <a:off x="35394900" y="4191000"/>
          <a:ext cx="33813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39</xdr:col>
      <xdr:colOff>9525</xdr:colOff>
      <xdr:row>26</xdr:row>
      <xdr:rowOff>0</xdr:rowOff>
    </xdr:from>
    <xdr:to>
      <xdr:col>43</xdr:col>
      <xdr:colOff>0</xdr:colOff>
      <xdr:row>26</xdr:row>
      <xdr:rowOff>200025</xdr:rowOff>
    </xdr:to>
    <xdr:sp macro="" textlink="">
      <xdr:nvSpPr>
        <xdr:cNvPr id="3" name="Rectangle 29">
          <a:extLst>
            <a:ext uri="{FF2B5EF4-FFF2-40B4-BE49-F238E27FC236}">
              <a16:creationId xmlns="" xmlns:a16="http://schemas.microsoft.com/office/drawing/2014/main" id="{00000000-0008-0000-0200-000003000000}"/>
            </a:ext>
          </a:extLst>
        </xdr:cNvPr>
        <xdr:cNvSpPr>
          <a:spLocks noChangeArrowheads="1"/>
        </xdr:cNvSpPr>
      </xdr:nvSpPr>
      <xdr:spPr bwMode="auto">
        <a:xfrm>
          <a:off x="35394900" y="3571875"/>
          <a:ext cx="33813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9</xdr:row>
      <xdr:rowOff>9525</xdr:rowOff>
    </xdr:from>
    <xdr:to>
      <xdr:col>10</xdr:col>
      <xdr:colOff>161925</xdr:colOff>
      <xdr:row>10</xdr:row>
      <xdr:rowOff>0</xdr:rowOff>
    </xdr:to>
    <xdr:sp macro="" textlink="">
      <xdr:nvSpPr>
        <xdr:cNvPr id="2" name="Rectangle 2">
          <a:extLst>
            <a:ext uri="{FF2B5EF4-FFF2-40B4-BE49-F238E27FC236}">
              <a16:creationId xmlns="" xmlns:a16="http://schemas.microsoft.com/office/drawing/2014/main" id="{00000000-0008-0000-0300-000002000000}"/>
            </a:ext>
          </a:extLst>
        </xdr:cNvPr>
        <xdr:cNvSpPr>
          <a:spLocks noChangeArrowheads="1"/>
        </xdr:cNvSpPr>
      </xdr:nvSpPr>
      <xdr:spPr bwMode="auto">
        <a:xfrm>
          <a:off x="5562600" y="1781175"/>
          <a:ext cx="5391150" cy="257175"/>
        </a:xfrm>
        <a:prstGeom prst="rect">
          <a:avLst/>
        </a:prstGeom>
        <a:noFill/>
        <a:ln w="3175" cap="rnd">
          <a:solidFill>
            <a:srgbClr xmlns:mc="http://schemas.openxmlformats.org/markup-compatibility/2006" xmlns:a14="http://schemas.microsoft.com/office/drawing/2010/main" val="000000" mc:Ignorable="a14" a14:legacySpreadsheetColorIndex="64"/>
          </a:solidFill>
          <a:prstDash val="sysDot"/>
          <a:miter lim="800000"/>
          <a:headEnd/>
          <a:tailEnd/>
        </a:ln>
        <a:effectLst>
          <a:outerShdw sy="50000" kx="-2453608"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5</xdr:col>
      <xdr:colOff>200025</xdr:colOff>
      <xdr:row>11</xdr:row>
      <xdr:rowOff>28575</xdr:rowOff>
    </xdr:from>
    <xdr:to>
      <xdr:col>14</xdr:col>
      <xdr:colOff>85725</xdr:colOff>
      <xdr:row>40</xdr:row>
      <xdr:rowOff>133350</xdr:rowOff>
    </xdr:to>
    <xdr:graphicFrame macro="">
      <xdr:nvGraphicFramePr>
        <xdr:cNvPr id="4" name="Gráfico 10">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396240</xdr:colOff>
      <xdr:row>3</xdr:row>
      <xdr:rowOff>104775</xdr:rowOff>
    </xdr:from>
    <xdr:to>
      <xdr:col>4</xdr:col>
      <xdr:colOff>445775</xdr:colOff>
      <xdr:row>5</xdr:row>
      <xdr:rowOff>57150</xdr:rowOff>
    </xdr:to>
    <xdr:sp macro="[3]!im" textlink="">
      <xdr:nvSpPr>
        <xdr:cNvPr id="5" name="Text Box 11">
          <a:extLst>
            <a:ext uri="{FF2B5EF4-FFF2-40B4-BE49-F238E27FC236}">
              <a16:creationId xmlns="" xmlns:a16="http://schemas.microsoft.com/office/drawing/2014/main" id="{00000000-0008-0000-0300-000005000000}"/>
            </a:ext>
          </a:extLst>
        </xdr:cNvPr>
        <xdr:cNvSpPr txBox="1">
          <a:spLocks noChangeArrowheads="1"/>
        </xdr:cNvSpPr>
      </xdr:nvSpPr>
      <xdr:spPr bwMode="auto">
        <a:xfrm>
          <a:off x="396240" y="590550"/>
          <a:ext cx="6221735" cy="276225"/>
        </a:xfrm>
        <a:prstGeom prst="rect">
          <a:avLst/>
        </a:prstGeom>
        <a:gradFill rotWithShape="1">
          <a:gsLst>
            <a:gs pos="0">
              <a:srgbClr val="0047FF"/>
            </a:gs>
            <a:gs pos="13000">
              <a:srgbClr val="000082"/>
            </a:gs>
            <a:gs pos="28000">
              <a:srgbClr val="0047FF"/>
            </a:gs>
            <a:gs pos="42000">
              <a:srgbClr val="000082"/>
            </a:gs>
            <a:gs pos="57001">
              <a:srgbClr val="0047FF"/>
            </a:gs>
            <a:gs pos="72000">
              <a:srgbClr val="000082"/>
            </a:gs>
            <a:gs pos="87000">
              <a:srgbClr val="0047FF"/>
            </a:gs>
            <a:gs pos="100000">
              <a:srgbClr val="000082"/>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89803" dir="2700000" algn="ctr" rotWithShape="0">
            <a:srgbClr val="808080"/>
          </a:outerShdw>
        </a:effectLst>
      </xdr:spPr>
      <xdr:txBody>
        <a:bodyPr vertOverflow="clip" wrap="square" lIns="36576" tIns="27432" rIns="36576" bIns="0" anchor="t" upright="1"/>
        <a:lstStyle/>
        <a:p>
          <a:pPr algn="ctr" rtl="0">
            <a:defRPr sz="1000"/>
          </a:pPr>
          <a:r>
            <a:rPr lang="es-MX" sz="1400" b="1" i="0" u="none" strike="noStrike" baseline="0">
              <a:solidFill>
                <a:srgbClr val="FFFFFF"/>
              </a:solidFill>
              <a:latin typeface="Arial"/>
              <a:cs typeface="Arial"/>
            </a:rPr>
            <a:t>El Mapa de Riesgos se Imprime en Formato</a:t>
          </a:r>
          <a:r>
            <a:rPr lang="es-MX" sz="1400" b="1" i="0" u="none" strike="noStrike" baseline="0">
              <a:solidFill>
                <a:srgbClr val="FFFF00"/>
              </a:solidFill>
              <a:latin typeface="Arial"/>
              <a:cs typeface="Arial"/>
            </a:rPr>
            <a:t> Tamaño Carta</a:t>
          </a:r>
        </a:p>
      </xdr:txBody>
    </xdr:sp>
    <xdr:clientData/>
  </xdr:twoCellAnchor>
  <xdr:twoCellAnchor>
    <xdr:from>
      <xdr:col>0</xdr:col>
      <xdr:colOff>9525</xdr:colOff>
      <xdr:row>0</xdr:row>
      <xdr:rowOff>9525</xdr:rowOff>
    </xdr:from>
    <xdr:to>
      <xdr:col>7</xdr:col>
      <xdr:colOff>634367</xdr:colOff>
      <xdr:row>3</xdr:row>
      <xdr:rowOff>19050</xdr:rowOff>
    </xdr:to>
    <xdr:sp macro="[3]!im" textlink="">
      <xdr:nvSpPr>
        <xdr:cNvPr id="6" name="Text Box 12">
          <a:extLst>
            <a:ext uri="{FF2B5EF4-FFF2-40B4-BE49-F238E27FC236}">
              <a16:creationId xmlns="" xmlns:a16="http://schemas.microsoft.com/office/drawing/2014/main" id="{00000000-0008-0000-0300-000006000000}"/>
            </a:ext>
          </a:extLst>
        </xdr:cNvPr>
        <xdr:cNvSpPr txBox="1">
          <a:spLocks noChangeArrowheads="1"/>
        </xdr:cNvSpPr>
      </xdr:nvSpPr>
      <xdr:spPr bwMode="auto">
        <a:xfrm>
          <a:off x="9525" y="9525"/>
          <a:ext cx="9130667" cy="4953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89803" dir="2700000" algn="ctr" rotWithShape="0">
            <a:srgbClr val="808080"/>
          </a:outerShdw>
        </a:effectLst>
      </xdr:spPr>
      <xdr:txBody>
        <a:bodyPr vertOverflow="clip" wrap="square" lIns="36576" tIns="27432" rIns="36576" bIns="0" anchor="t" upright="1"/>
        <a:lstStyle/>
        <a:p>
          <a:pPr algn="ctr" rtl="0">
            <a:defRPr sz="1000"/>
          </a:pPr>
          <a:r>
            <a:rPr lang="es-MX" sz="1400" b="1" i="0" u="none" strike="noStrike" baseline="0">
              <a:solidFill>
                <a:srgbClr val="FF0000"/>
              </a:solidFill>
              <a:latin typeface="Tahoma"/>
              <a:ea typeface="Tahoma"/>
              <a:cs typeface="Tahoma"/>
            </a:rPr>
            <a:t>No es necesario requisitar ningún dato</a:t>
          </a:r>
          <a:r>
            <a:rPr lang="es-MX" sz="1400" b="1" i="0" u="none" strike="noStrike" baseline="0">
              <a:solidFill>
                <a:srgbClr val="000080"/>
              </a:solidFill>
              <a:latin typeface="Arial"/>
              <a:ea typeface="Tahoma"/>
              <a:cs typeface="Arial"/>
            </a:rPr>
            <a:t>, ya que el </a:t>
          </a:r>
          <a:r>
            <a:rPr lang="es-MX" sz="1400" b="1" i="0" u="sng" strike="noStrike" baseline="0">
              <a:solidFill>
                <a:srgbClr val="0000FF"/>
              </a:solidFill>
              <a:latin typeface="Arial"/>
              <a:ea typeface="Tahoma"/>
              <a:cs typeface="Arial"/>
            </a:rPr>
            <a:t>Mapa de Riesgos</a:t>
          </a:r>
          <a:r>
            <a:rPr lang="es-MX" sz="1400" b="1" i="0" u="none" strike="noStrike" baseline="0">
              <a:solidFill>
                <a:srgbClr val="000080"/>
              </a:solidFill>
              <a:latin typeface="Arial"/>
              <a:ea typeface="Tahoma"/>
              <a:cs typeface="Arial"/>
            </a:rPr>
            <a:t> está vinculado con la información que se registre previamente en la Matríz de Administración de Riesgos</a:t>
          </a:r>
          <a:endParaRPr lang="es-MX" sz="1400" b="1" i="0" u="none" strike="noStrike" baseline="0">
            <a:solidFill>
              <a:srgbClr val="00008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02230/Documents/COORDINACION%20PLANEACI&#211;N%202023-2024-%20ANGY/SGC/prueba%20-%20Formato%20de%20Administraci&#243;n%20de%20Riesgos%20Institucional%20(Matriz%20de%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02230/Documents/COORDINACION%20PLANEACI&#211;N%202023-2024-%20ANGY/SGC/prueba%20-%20Formato%20de%20Administraci&#243;n%20de%20Riesgos%20Institucional%20(Matriz%20de%20Riesgos)%20(Repar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esktop/C.P.%20Hiram/Trabajo%20C.P.%20Hiram/Mapa%20de%20Riesgos%20PTAR/Formato%20ARI%2001.%20Mapa%20de%20riesgos%20y%20PT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del Formato"/>
      <sheetName val="Información General"/>
      <sheetName val="Matriz_V8"/>
      <sheetName val=" Mapa de Riesgos"/>
      <sheetName val="PTAR 2024"/>
    </sheetNames>
    <sheetDataSet>
      <sheetData sheetId="0"/>
      <sheetData sheetId="1">
        <row r="15">
          <cell r="D15">
            <v>2024</v>
          </cell>
        </row>
      </sheetData>
      <sheetData sheetId="2">
        <row r="28">
          <cell r="AR28">
            <v>0</v>
          </cell>
        </row>
        <row r="33">
          <cell r="J33">
            <v>0</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del Formato"/>
      <sheetName val="Datos Generales"/>
      <sheetName val="Información General"/>
      <sheetName val="Matriz_V8"/>
      <sheetName val=" Mapa de Riesgos"/>
      <sheetName val="PTAR 2024"/>
    </sheetNames>
    <sheetDataSet>
      <sheetData sheetId="0"/>
      <sheetData sheetId="1"/>
      <sheetData sheetId="2">
        <row r="15">
          <cell r="D15">
            <v>2024</v>
          </cell>
        </row>
      </sheetData>
      <sheetData sheetId="3">
        <row r="20">
          <cell r="J20" t="str">
            <v>C.P. DIANA FERNÁNDEZ VELOZ, 
Coordinador de Control Interno</v>
          </cell>
        </row>
        <row r="22">
          <cell r="G22" t="str">
            <v>M.E.C.E. JESÚS ROBERTO ROBLES ZAPATA, 
Titular de la Institución</v>
          </cell>
        </row>
        <row r="23">
          <cell r="J23" t="str">
            <v>MTRA. DENNIS YOUNUEN ACUÑA ARROYO, 
  Enlace de Administración de Riesgos</v>
          </cell>
        </row>
        <row r="253">
          <cell r="G253">
            <v>0</v>
          </cell>
          <cell r="AF253">
            <v>0</v>
          </cell>
          <cell r="AG253">
            <v>0</v>
          </cell>
        </row>
        <row r="278">
          <cell r="G278">
            <v>0</v>
          </cell>
          <cell r="AF278">
            <v>0</v>
          </cell>
          <cell r="AG278">
            <v>0</v>
          </cell>
        </row>
        <row r="303">
          <cell r="G303">
            <v>0</v>
          </cell>
          <cell r="AF303">
            <v>0</v>
          </cell>
          <cell r="AG303">
            <v>0</v>
          </cell>
        </row>
        <row r="328">
          <cell r="G328">
            <v>0</v>
          </cell>
          <cell r="AF328">
            <v>0</v>
          </cell>
          <cell r="AG328">
            <v>0</v>
          </cell>
        </row>
        <row r="353">
          <cell r="G353">
            <v>0</v>
          </cell>
          <cell r="AF353">
            <v>0</v>
          </cell>
          <cell r="AG353">
            <v>0</v>
          </cell>
        </row>
        <row r="378">
          <cell r="G378">
            <v>0</v>
          </cell>
          <cell r="AF378">
            <v>0</v>
          </cell>
          <cell r="AG378">
            <v>0</v>
          </cell>
        </row>
        <row r="403">
          <cell r="G403">
            <v>0</v>
          </cell>
          <cell r="AF403">
            <v>0</v>
          </cell>
          <cell r="AG403">
            <v>0</v>
          </cell>
        </row>
        <row r="428">
          <cell r="G428">
            <v>0</v>
          </cell>
          <cell r="AF428">
            <v>0</v>
          </cell>
          <cell r="AG428">
            <v>0</v>
          </cell>
        </row>
        <row r="453">
          <cell r="G453">
            <v>0</v>
          </cell>
          <cell r="AF453">
            <v>0</v>
          </cell>
          <cell r="AG453">
            <v>0</v>
          </cell>
        </row>
        <row r="478">
          <cell r="G478">
            <v>0</v>
          </cell>
          <cell r="AF478">
            <v>0</v>
          </cell>
          <cell r="AG478">
            <v>0</v>
          </cell>
        </row>
        <row r="503">
          <cell r="G503">
            <v>0</v>
          </cell>
          <cell r="AF503">
            <v>0</v>
          </cell>
          <cell r="AG503">
            <v>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del Formato"/>
      <sheetName val="Información General"/>
      <sheetName val="Matriz_V8"/>
      <sheetName val=" Mapa de Riesgos"/>
      <sheetName val="PTAR 2018"/>
      <sheetName val="Formato ARI 01"/>
    </sheetNames>
    <definedNames>
      <definedName name="im"/>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60"/>
  <sheetViews>
    <sheetView showGridLines="0" tabSelected="1" workbookViewId="0">
      <selection activeCell="O10" sqref="O10"/>
    </sheetView>
  </sheetViews>
  <sheetFormatPr baseColWidth="10" defaultRowHeight="15" x14ac:dyDescent="0.25"/>
  <cols>
    <col min="1" max="1" width="11.42578125" style="170"/>
    <col min="2" max="2" width="3.85546875" style="170" customWidth="1"/>
    <col min="3" max="3" width="4.85546875" style="170" customWidth="1"/>
    <col min="4" max="12" width="12.7109375" style="170" customWidth="1"/>
    <col min="13" max="13" width="14.85546875" style="170" customWidth="1"/>
    <col min="14" max="14" width="11.7109375" style="170" customWidth="1"/>
    <col min="15" max="15" width="12.7109375" style="170" customWidth="1"/>
    <col min="16" max="16384" width="11.42578125" style="170"/>
  </cols>
  <sheetData>
    <row r="2" spans="2:15" ht="20.25" customHeight="1" x14ac:dyDescent="0.25">
      <c r="D2" s="187"/>
      <c r="I2" s="188"/>
      <c r="L2" s="221" t="s">
        <v>436</v>
      </c>
      <c r="M2" s="222"/>
      <c r="N2" s="189" t="s">
        <v>396</v>
      </c>
    </row>
    <row r="3" spans="2:15" ht="44.25" customHeight="1" x14ac:dyDescent="0.25">
      <c r="C3" s="187"/>
      <c r="D3" s="223" t="s">
        <v>138</v>
      </c>
      <c r="E3" s="223"/>
      <c r="F3" s="223"/>
      <c r="G3" s="223"/>
      <c r="H3" s="223"/>
      <c r="I3" s="223"/>
      <c r="J3" s="223"/>
      <c r="K3" s="223"/>
      <c r="L3" s="221" t="s">
        <v>431</v>
      </c>
      <c r="M3" s="224"/>
      <c r="N3" s="222"/>
    </row>
    <row r="4" spans="2:15" ht="30.75" customHeight="1" x14ac:dyDescent="0.25">
      <c r="D4" s="225" t="s">
        <v>398</v>
      </c>
      <c r="E4" s="225"/>
      <c r="F4" s="225"/>
      <c r="G4" s="225"/>
      <c r="H4" s="225"/>
      <c r="I4" s="225"/>
      <c r="J4" s="225"/>
      <c r="K4" s="225"/>
      <c r="L4" s="221" t="s">
        <v>435</v>
      </c>
      <c r="M4" s="224"/>
      <c r="N4" s="222"/>
    </row>
    <row r="6" spans="2:15" ht="15.75" x14ac:dyDescent="0.25">
      <c r="K6" s="190"/>
    </row>
    <row r="7" spans="2:15" ht="15" customHeight="1" x14ac:dyDescent="0.25"/>
    <row r="8" spans="2:15" ht="36.75" customHeight="1" x14ac:dyDescent="0.25">
      <c r="B8" s="191"/>
      <c r="C8" s="192"/>
      <c r="D8" s="226" t="s">
        <v>400</v>
      </c>
      <c r="E8" s="226"/>
      <c r="F8" s="226"/>
      <c r="G8" s="226"/>
      <c r="H8" s="226"/>
      <c r="I8" s="226"/>
      <c r="J8" s="226"/>
      <c r="K8" s="226"/>
      <c r="L8" s="226"/>
      <c r="M8" s="193"/>
      <c r="N8" s="193"/>
    </row>
    <row r="9" spans="2:15" ht="30.75" customHeight="1" x14ac:dyDescent="0.25">
      <c r="B9" s="191"/>
      <c r="C9" s="192"/>
      <c r="D9" s="226"/>
      <c r="E9" s="226"/>
      <c r="F9" s="226"/>
      <c r="G9" s="226"/>
      <c r="H9" s="226"/>
      <c r="I9" s="226"/>
      <c r="J9" s="226"/>
      <c r="K9" s="226"/>
      <c r="L9" s="226"/>
      <c r="M9" s="193"/>
      <c r="N9" s="193"/>
    </row>
    <row r="10" spans="2:15" ht="150.75" customHeight="1" x14ac:dyDescent="0.25">
      <c r="B10" s="191"/>
      <c r="C10" s="192"/>
      <c r="D10" s="230" t="s">
        <v>401</v>
      </c>
      <c r="E10" s="230"/>
      <c r="F10" s="230"/>
      <c r="G10" s="230"/>
      <c r="H10" s="230"/>
      <c r="I10" s="230"/>
      <c r="J10" s="230"/>
      <c r="K10" s="230"/>
      <c r="L10" s="230"/>
      <c r="M10" s="72"/>
      <c r="N10" s="72"/>
    </row>
    <row r="11" spans="2:15" ht="62.25" customHeight="1" x14ac:dyDescent="0.25">
      <c r="B11" s="191"/>
      <c r="C11" s="192"/>
      <c r="D11" s="231" t="s">
        <v>141</v>
      </c>
      <c r="E11" s="231"/>
      <c r="F11" s="231"/>
      <c r="G11" s="231"/>
      <c r="H11" s="231"/>
      <c r="I11" s="231"/>
      <c r="J11" s="231"/>
      <c r="K11" s="231"/>
      <c r="L11" s="231"/>
      <c r="M11" s="194"/>
      <c r="N11" s="194"/>
    </row>
    <row r="12" spans="2:15" ht="40.5" customHeight="1" x14ac:dyDescent="0.25">
      <c r="B12" s="191"/>
      <c r="C12" s="192"/>
      <c r="D12" s="232" t="s">
        <v>402</v>
      </c>
      <c r="E12" s="232"/>
      <c r="F12" s="232"/>
      <c r="G12" s="232"/>
      <c r="H12" s="232"/>
      <c r="I12" s="232"/>
      <c r="J12" s="232"/>
      <c r="K12" s="232"/>
      <c r="L12" s="232"/>
      <c r="M12" s="195"/>
      <c r="N12" s="195"/>
    </row>
    <row r="13" spans="2:15" ht="42.75" customHeight="1" x14ac:dyDescent="0.25">
      <c r="C13" s="192"/>
      <c r="D13" s="231" t="s">
        <v>403</v>
      </c>
      <c r="E13" s="231"/>
      <c r="F13" s="231"/>
      <c r="G13" s="231"/>
      <c r="H13" s="231"/>
      <c r="I13" s="231"/>
      <c r="J13" s="231"/>
      <c r="K13" s="231"/>
      <c r="L13" s="231"/>
      <c r="M13" s="194"/>
      <c r="N13" s="194"/>
    </row>
    <row r="14" spans="2:15" ht="54" customHeight="1" x14ac:dyDescent="0.25">
      <c r="C14" s="192"/>
      <c r="D14" s="231" t="s">
        <v>404</v>
      </c>
      <c r="E14" s="231"/>
      <c r="F14" s="231"/>
      <c r="G14" s="231"/>
      <c r="H14" s="231"/>
      <c r="I14" s="231"/>
      <c r="J14" s="231"/>
      <c r="K14" s="231"/>
      <c r="L14" s="231"/>
      <c r="M14" s="194"/>
      <c r="N14" s="194"/>
      <c r="O14" s="194"/>
    </row>
    <row r="15" spans="2:15" ht="43.5" customHeight="1" x14ac:dyDescent="0.25">
      <c r="C15" s="192"/>
      <c r="D15" s="233" t="s">
        <v>418</v>
      </c>
      <c r="E15" s="233"/>
      <c r="F15" s="233"/>
      <c r="G15" s="233"/>
      <c r="H15" s="233"/>
      <c r="I15" s="233"/>
      <c r="J15" s="233"/>
      <c r="K15" s="233"/>
      <c r="L15" s="233"/>
      <c r="M15" s="195"/>
      <c r="N15" s="195"/>
      <c r="O15" s="195"/>
    </row>
    <row r="16" spans="2:15" ht="33.75" customHeight="1" x14ac:dyDescent="0.25">
      <c r="C16" s="192"/>
      <c r="D16" s="250" t="s">
        <v>147</v>
      </c>
      <c r="E16" s="251"/>
      <c r="F16" s="251"/>
      <c r="G16" s="251"/>
      <c r="H16" s="251"/>
      <c r="I16" s="251"/>
      <c r="J16" s="251"/>
      <c r="K16" s="251"/>
      <c r="L16" s="252"/>
      <c r="M16" s="195"/>
      <c r="N16" s="195"/>
      <c r="O16" s="195"/>
    </row>
    <row r="17" spans="3:15" ht="40.5" customHeight="1" x14ac:dyDescent="0.25">
      <c r="C17" s="192"/>
      <c r="D17" s="227" t="s">
        <v>148</v>
      </c>
      <c r="E17" s="227"/>
      <c r="F17" s="227"/>
      <c r="G17" s="227"/>
      <c r="H17" s="227"/>
      <c r="I17" s="227"/>
      <c r="J17" s="227"/>
      <c r="K17" s="227"/>
      <c r="L17" s="227"/>
      <c r="M17" s="196"/>
      <c r="N17" s="196"/>
      <c r="O17" s="196"/>
    </row>
    <row r="18" spans="3:15" ht="39" customHeight="1" x14ac:dyDescent="0.25">
      <c r="C18" s="192"/>
      <c r="D18" s="228" t="s">
        <v>149</v>
      </c>
      <c r="E18" s="228"/>
      <c r="F18" s="228"/>
      <c r="G18" s="228"/>
      <c r="H18" s="228"/>
      <c r="I18" s="228"/>
      <c r="J18" s="228"/>
      <c r="K18" s="228"/>
      <c r="L18" s="228"/>
      <c r="M18" s="197"/>
      <c r="N18" s="197"/>
      <c r="O18" s="197"/>
    </row>
    <row r="19" spans="3:15" ht="20.25" customHeight="1" x14ac:dyDescent="0.25">
      <c r="C19" s="192"/>
      <c r="D19" s="229" t="s">
        <v>150</v>
      </c>
      <c r="E19" s="229"/>
      <c r="F19" s="229"/>
      <c r="G19" s="229"/>
      <c r="H19" s="229"/>
      <c r="I19" s="229"/>
      <c r="J19" s="229"/>
      <c r="K19" s="229"/>
      <c r="L19" s="229"/>
      <c r="M19" s="198"/>
      <c r="N19" s="198"/>
      <c r="O19" s="198"/>
    </row>
    <row r="20" spans="3:15" ht="42" customHeight="1" x14ac:dyDescent="0.25">
      <c r="C20" s="192"/>
      <c r="D20" s="253" t="s">
        <v>419</v>
      </c>
      <c r="E20" s="254"/>
      <c r="F20" s="254"/>
      <c r="G20" s="254"/>
      <c r="H20" s="254"/>
      <c r="I20" s="254"/>
      <c r="J20" s="254"/>
      <c r="K20" s="254"/>
      <c r="L20" s="255"/>
      <c r="M20" s="198"/>
      <c r="N20" s="198"/>
      <c r="O20" s="198"/>
    </row>
    <row r="21" spans="3:15" ht="36" customHeight="1" x14ac:dyDescent="0.25">
      <c r="C21" s="192"/>
      <c r="D21" s="230" t="s">
        <v>152</v>
      </c>
      <c r="E21" s="230"/>
      <c r="F21" s="230"/>
      <c r="G21" s="230"/>
      <c r="H21" s="230"/>
      <c r="I21" s="230"/>
      <c r="J21" s="230"/>
      <c r="K21" s="230"/>
      <c r="L21" s="230"/>
      <c r="M21" s="199"/>
      <c r="N21" s="199"/>
      <c r="O21" s="199"/>
    </row>
    <row r="22" spans="3:15" ht="48.75" customHeight="1" x14ac:dyDescent="0.25">
      <c r="C22" s="192"/>
      <c r="D22" s="230" t="s">
        <v>153</v>
      </c>
      <c r="E22" s="230"/>
      <c r="F22" s="230"/>
      <c r="G22" s="230"/>
      <c r="H22" s="230"/>
      <c r="I22" s="230"/>
      <c r="J22" s="230"/>
      <c r="K22" s="230"/>
      <c r="L22" s="230"/>
      <c r="M22" s="199"/>
      <c r="N22" s="199"/>
      <c r="O22" s="199"/>
    </row>
    <row r="23" spans="3:15" ht="45" customHeight="1" x14ac:dyDescent="0.25">
      <c r="D23" s="230" t="s">
        <v>154</v>
      </c>
      <c r="E23" s="230"/>
      <c r="F23" s="230"/>
      <c r="G23" s="230"/>
      <c r="H23" s="230"/>
      <c r="I23" s="230"/>
      <c r="J23" s="230"/>
      <c r="K23" s="230"/>
      <c r="L23" s="230"/>
      <c r="M23" s="199"/>
      <c r="N23" s="199"/>
      <c r="O23" s="199"/>
    </row>
    <row r="24" spans="3:15" ht="69" customHeight="1" x14ac:dyDescent="0.25">
      <c r="D24" s="230" t="s">
        <v>155</v>
      </c>
      <c r="E24" s="230"/>
      <c r="F24" s="230"/>
      <c r="G24" s="230"/>
      <c r="H24" s="230"/>
      <c r="I24" s="230"/>
      <c r="J24" s="230"/>
      <c r="K24" s="230"/>
      <c r="L24" s="230"/>
      <c r="M24" s="199"/>
      <c r="N24" s="199"/>
      <c r="O24" s="199"/>
    </row>
    <row r="25" spans="3:15" ht="61.5" customHeight="1" x14ac:dyDescent="0.25">
      <c r="D25" s="235" t="s">
        <v>156</v>
      </c>
      <c r="E25" s="235"/>
      <c r="F25" s="235"/>
      <c r="G25" s="235"/>
      <c r="H25" s="235"/>
      <c r="I25" s="235"/>
      <c r="J25" s="235"/>
      <c r="K25" s="235"/>
      <c r="L25" s="235"/>
      <c r="M25" s="199"/>
      <c r="N25" s="199"/>
      <c r="O25" s="199"/>
    </row>
    <row r="26" spans="3:15" ht="66.75" customHeight="1" x14ac:dyDescent="0.25">
      <c r="D26" s="235" t="s">
        <v>157</v>
      </c>
      <c r="E26" s="235"/>
      <c r="F26" s="235"/>
      <c r="G26" s="235"/>
      <c r="H26" s="235"/>
      <c r="I26" s="235"/>
      <c r="J26" s="235"/>
      <c r="K26" s="235"/>
      <c r="L26" s="235"/>
      <c r="M26" s="199"/>
      <c r="N26" s="199"/>
      <c r="O26" s="199"/>
    </row>
    <row r="27" spans="3:15" ht="17.25" customHeight="1" x14ac:dyDescent="0.25">
      <c r="D27" s="229" t="s">
        <v>158</v>
      </c>
      <c r="E27" s="229"/>
      <c r="F27" s="229"/>
      <c r="G27" s="229"/>
      <c r="H27" s="229"/>
      <c r="I27" s="229"/>
      <c r="J27" s="229"/>
      <c r="K27" s="229"/>
      <c r="L27" s="229"/>
      <c r="M27" s="198"/>
      <c r="N27" s="198"/>
      <c r="O27" s="198"/>
    </row>
    <row r="28" spans="3:15" ht="35.25" customHeight="1" x14ac:dyDescent="0.25">
      <c r="D28" s="253" t="s">
        <v>420</v>
      </c>
      <c r="E28" s="254"/>
      <c r="F28" s="254"/>
      <c r="G28" s="254"/>
      <c r="H28" s="254"/>
      <c r="I28" s="254"/>
      <c r="J28" s="254"/>
      <c r="K28" s="254"/>
      <c r="L28" s="255"/>
      <c r="M28" s="198"/>
      <c r="N28" s="198"/>
      <c r="O28" s="198"/>
    </row>
    <row r="29" spans="3:15" ht="29.25" customHeight="1" x14ac:dyDescent="0.25">
      <c r="D29" s="236" t="s">
        <v>160</v>
      </c>
      <c r="E29" s="236"/>
      <c r="F29" s="236"/>
      <c r="G29" s="236"/>
      <c r="H29" s="236"/>
      <c r="I29" s="236"/>
      <c r="J29" s="236"/>
      <c r="K29" s="236"/>
      <c r="L29" s="236"/>
      <c r="M29" s="198"/>
      <c r="N29" s="198"/>
      <c r="O29" s="198"/>
    </row>
    <row r="30" spans="3:15" ht="54" customHeight="1" x14ac:dyDescent="0.25">
      <c r="D30" s="230" t="s">
        <v>161</v>
      </c>
      <c r="E30" s="230"/>
      <c r="F30" s="230"/>
      <c r="G30" s="230"/>
      <c r="H30" s="230"/>
      <c r="I30" s="230"/>
      <c r="J30" s="230"/>
      <c r="K30" s="230"/>
      <c r="L30" s="230"/>
      <c r="M30" s="43"/>
      <c r="N30" s="43"/>
      <c r="O30" s="43"/>
    </row>
    <row r="31" spans="3:15" ht="33.75" customHeight="1" x14ac:dyDescent="0.25">
      <c r="D31" s="230" t="s">
        <v>162</v>
      </c>
      <c r="E31" s="230"/>
      <c r="F31" s="230"/>
      <c r="G31" s="230"/>
      <c r="H31" s="230"/>
      <c r="I31" s="230"/>
      <c r="J31" s="230"/>
      <c r="K31" s="230"/>
      <c r="L31" s="230"/>
      <c r="M31" s="200"/>
      <c r="N31" s="200"/>
      <c r="O31" s="200"/>
    </row>
    <row r="32" spans="3:15" ht="51" customHeight="1" x14ac:dyDescent="0.25">
      <c r="D32" s="230" t="s">
        <v>163</v>
      </c>
      <c r="E32" s="230"/>
      <c r="F32" s="230"/>
      <c r="G32" s="230"/>
      <c r="H32" s="230"/>
      <c r="I32" s="230"/>
      <c r="J32" s="230"/>
      <c r="K32" s="230"/>
      <c r="L32" s="230"/>
      <c r="M32" s="200"/>
      <c r="N32" s="200"/>
      <c r="O32" s="200"/>
    </row>
    <row r="33" spans="4:15" ht="48.75" customHeight="1" x14ac:dyDescent="0.25">
      <c r="D33" s="230" t="s">
        <v>164</v>
      </c>
      <c r="E33" s="230"/>
      <c r="F33" s="230"/>
      <c r="G33" s="230"/>
      <c r="H33" s="230"/>
      <c r="I33" s="230"/>
      <c r="J33" s="230"/>
      <c r="K33" s="230"/>
      <c r="L33" s="230"/>
      <c r="M33" s="200"/>
      <c r="N33" s="200"/>
      <c r="O33" s="200"/>
    </row>
    <row r="34" spans="4:15" ht="52.5" customHeight="1" x14ac:dyDescent="0.25">
      <c r="D34" s="230" t="s">
        <v>165</v>
      </c>
      <c r="E34" s="230"/>
      <c r="F34" s="230"/>
      <c r="G34" s="230"/>
      <c r="H34" s="230"/>
      <c r="I34" s="230"/>
      <c r="J34" s="230"/>
      <c r="K34" s="230"/>
      <c r="L34" s="230"/>
      <c r="M34" s="200"/>
      <c r="N34" s="200"/>
      <c r="O34" s="200"/>
    </row>
    <row r="35" spans="4:15" ht="33.75" customHeight="1" x14ac:dyDescent="0.25">
      <c r="D35" s="230" t="s">
        <v>166</v>
      </c>
      <c r="E35" s="230"/>
      <c r="F35" s="230"/>
      <c r="G35" s="230"/>
      <c r="H35" s="230"/>
      <c r="I35" s="230"/>
      <c r="J35" s="230"/>
      <c r="K35" s="230"/>
      <c r="L35" s="230"/>
      <c r="M35" s="200"/>
      <c r="N35" s="200"/>
      <c r="O35" s="200"/>
    </row>
    <row r="36" spans="4:15" ht="63.75" customHeight="1" x14ac:dyDescent="0.25">
      <c r="D36" s="234" t="s">
        <v>167</v>
      </c>
      <c r="E36" s="234"/>
      <c r="F36" s="234"/>
      <c r="G36" s="234"/>
      <c r="H36" s="234"/>
      <c r="I36" s="234"/>
      <c r="J36" s="234"/>
      <c r="K36" s="234"/>
      <c r="L36" s="234"/>
      <c r="M36" s="201"/>
      <c r="N36" s="201"/>
      <c r="O36" s="201"/>
    </row>
    <row r="37" spans="4:15" ht="45" customHeight="1" x14ac:dyDescent="0.25">
      <c r="D37" s="230" t="s">
        <v>168</v>
      </c>
      <c r="E37" s="230"/>
      <c r="F37" s="230"/>
      <c r="G37" s="230"/>
      <c r="H37" s="230"/>
      <c r="I37" s="230"/>
      <c r="J37" s="230"/>
      <c r="K37" s="230"/>
      <c r="L37" s="230"/>
      <c r="M37" s="200"/>
      <c r="N37" s="200"/>
      <c r="O37" s="200"/>
    </row>
    <row r="38" spans="4:15" x14ac:dyDescent="0.25">
      <c r="D38" s="238"/>
      <c r="E38" s="238"/>
      <c r="F38" s="238"/>
      <c r="G38" s="238"/>
      <c r="H38" s="238"/>
      <c r="I38" s="238"/>
      <c r="J38" s="238"/>
      <c r="K38" s="238"/>
      <c r="L38" s="238"/>
      <c r="M38" s="202"/>
    </row>
    <row r="39" spans="4:15" x14ac:dyDescent="0.25">
      <c r="D39" s="238"/>
      <c r="E39" s="238"/>
      <c r="F39" s="238"/>
      <c r="G39" s="238"/>
      <c r="H39" s="238"/>
      <c r="I39" s="238"/>
      <c r="J39" s="238"/>
      <c r="K39" s="238"/>
      <c r="L39" s="238"/>
      <c r="M39" s="202"/>
    </row>
    <row r="40" spans="4:15" x14ac:dyDescent="0.25">
      <c r="D40" s="238"/>
      <c r="E40" s="238"/>
      <c r="F40" s="238"/>
      <c r="G40" s="238"/>
      <c r="H40" s="238"/>
      <c r="I40" s="238"/>
      <c r="J40" s="238"/>
      <c r="K40" s="238"/>
      <c r="L40" s="238"/>
      <c r="M40" s="202"/>
    </row>
    <row r="41" spans="4:15" x14ac:dyDescent="0.25">
      <c r="D41" s="238"/>
      <c r="E41" s="238"/>
      <c r="F41" s="238"/>
      <c r="G41" s="238"/>
      <c r="H41" s="238"/>
      <c r="I41" s="238"/>
      <c r="J41" s="238"/>
      <c r="K41" s="238"/>
      <c r="L41" s="238"/>
      <c r="M41" s="202"/>
    </row>
    <row r="42" spans="4:15" x14ac:dyDescent="0.25">
      <c r="D42" s="238"/>
      <c r="E42" s="238"/>
      <c r="F42" s="238"/>
      <c r="G42" s="238"/>
      <c r="H42" s="238"/>
      <c r="I42" s="238"/>
      <c r="J42" s="238"/>
      <c r="K42" s="238"/>
      <c r="L42" s="238"/>
      <c r="M42" s="202"/>
    </row>
    <row r="43" spans="4:15" x14ac:dyDescent="0.25">
      <c r="D43" s="238"/>
      <c r="E43" s="238"/>
      <c r="F43" s="238"/>
      <c r="G43" s="238"/>
      <c r="H43" s="238"/>
      <c r="I43" s="238"/>
      <c r="J43" s="238"/>
      <c r="K43" s="238"/>
      <c r="L43" s="238"/>
      <c r="M43" s="202"/>
    </row>
    <row r="44" spans="4:15" x14ac:dyDescent="0.25">
      <c r="D44" s="238"/>
      <c r="E44" s="238"/>
      <c r="F44" s="238"/>
      <c r="G44" s="238"/>
      <c r="H44" s="238"/>
      <c r="I44" s="238"/>
      <c r="J44" s="238"/>
      <c r="K44" s="238"/>
      <c r="L44" s="238"/>
      <c r="M44" s="202"/>
    </row>
    <row r="45" spans="4:15" x14ac:dyDescent="0.25">
      <c r="D45" s="238"/>
      <c r="E45" s="238"/>
      <c r="F45" s="238"/>
      <c r="G45" s="238"/>
      <c r="H45" s="238"/>
      <c r="I45" s="238"/>
      <c r="J45" s="238"/>
      <c r="K45" s="238"/>
      <c r="L45" s="238"/>
      <c r="M45" s="202"/>
    </row>
    <row r="46" spans="4:15" x14ac:dyDescent="0.25">
      <c r="D46" s="238"/>
      <c r="E46" s="238"/>
      <c r="F46" s="238"/>
      <c r="G46" s="238"/>
      <c r="H46" s="238"/>
      <c r="I46" s="238"/>
      <c r="J46" s="238"/>
      <c r="K46" s="238"/>
      <c r="L46" s="238"/>
      <c r="M46" s="202"/>
    </row>
    <row r="47" spans="4:15" ht="62.25" customHeight="1" x14ac:dyDescent="0.25">
      <c r="D47" s="230" t="s">
        <v>170</v>
      </c>
      <c r="E47" s="230"/>
      <c r="F47" s="230"/>
      <c r="G47" s="230"/>
      <c r="H47" s="230"/>
      <c r="I47" s="230"/>
      <c r="J47" s="230"/>
      <c r="K47" s="230"/>
      <c r="L47" s="230"/>
      <c r="M47" s="202"/>
    </row>
    <row r="48" spans="4:15" ht="64.5" customHeight="1" x14ac:dyDescent="0.25">
      <c r="D48" s="230" t="s">
        <v>171</v>
      </c>
      <c r="E48" s="230"/>
      <c r="F48" s="230"/>
      <c r="G48" s="230"/>
      <c r="H48" s="230"/>
      <c r="I48" s="230"/>
      <c r="J48" s="230"/>
      <c r="K48" s="230"/>
      <c r="L48" s="230"/>
      <c r="M48" s="200"/>
    </row>
    <row r="49" spans="4:12" ht="42.75" customHeight="1" x14ac:dyDescent="0.25">
      <c r="D49" s="230" t="s">
        <v>173</v>
      </c>
      <c r="E49" s="230"/>
      <c r="F49" s="230"/>
      <c r="G49" s="230"/>
      <c r="H49" s="230"/>
      <c r="I49" s="230"/>
      <c r="J49" s="230"/>
      <c r="K49" s="230"/>
      <c r="L49" s="230"/>
    </row>
    <row r="50" spans="4:12" ht="41.25" customHeight="1" x14ac:dyDescent="0.25">
      <c r="D50" s="239" t="s">
        <v>174</v>
      </c>
      <c r="E50" s="239"/>
      <c r="F50" s="239"/>
      <c r="G50" s="239"/>
      <c r="H50" s="239"/>
      <c r="I50" s="239"/>
      <c r="J50" s="239"/>
      <c r="K50" s="239"/>
      <c r="L50" s="239"/>
    </row>
    <row r="51" spans="4:12" s="185" customFormat="1" ht="57.75" customHeight="1" x14ac:dyDescent="0.25">
      <c r="D51" s="230" t="s">
        <v>175</v>
      </c>
      <c r="E51" s="230"/>
      <c r="F51" s="230"/>
      <c r="G51" s="230"/>
      <c r="H51" s="230"/>
      <c r="I51" s="230"/>
      <c r="J51" s="230"/>
      <c r="K51" s="230"/>
      <c r="L51" s="230"/>
    </row>
    <row r="52" spans="4:12" x14ac:dyDescent="0.25">
      <c r="D52" s="237" t="s">
        <v>176</v>
      </c>
      <c r="E52" s="237"/>
      <c r="F52" s="237"/>
      <c r="G52" s="237"/>
      <c r="H52" s="237"/>
      <c r="I52" s="237"/>
      <c r="J52" s="237"/>
      <c r="K52" s="237"/>
      <c r="L52" s="237"/>
    </row>
    <row r="53" spans="4:12" ht="26.25" customHeight="1" x14ac:dyDescent="0.25">
      <c r="D53" s="230" t="s">
        <v>177</v>
      </c>
      <c r="E53" s="230"/>
      <c r="F53" s="230"/>
      <c r="G53" s="230"/>
      <c r="H53" s="230"/>
      <c r="I53" s="230"/>
      <c r="J53" s="230"/>
      <c r="K53" s="230"/>
      <c r="L53" s="230"/>
    </row>
    <row r="54" spans="4:12" ht="26.25" customHeight="1" x14ac:dyDescent="0.25">
      <c r="D54" s="230" t="s">
        <v>429</v>
      </c>
      <c r="E54" s="230"/>
      <c r="F54" s="230"/>
      <c r="G54" s="230"/>
      <c r="H54" s="230"/>
      <c r="I54" s="230"/>
      <c r="J54" s="230"/>
      <c r="K54" s="230"/>
      <c r="L54" s="230"/>
    </row>
    <row r="55" spans="4:12" ht="26.25" customHeight="1" x14ac:dyDescent="0.25">
      <c r="D55" s="230" t="s">
        <v>179</v>
      </c>
      <c r="E55" s="230"/>
      <c r="F55" s="230"/>
      <c r="G55" s="230"/>
      <c r="H55" s="230"/>
      <c r="I55" s="230"/>
      <c r="J55" s="230"/>
      <c r="K55" s="230"/>
      <c r="L55" s="230"/>
    </row>
    <row r="56" spans="4:12" ht="26.25" customHeight="1" x14ac:dyDescent="0.25">
      <c r="D56" s="230" t="s">
        <v>180</v>
      </c>
      <c r="E56" s="230"/>
      <c r="F56" s="230"/>
      <c r="G56" s="230"/>
      <c r="H56" s="230"/>
      <c r="I56" s="230"/>
      <c r="J56" s="230"/>
      <c r="K56" s="230"/>
      <c r="L56" s="230"/>
    </row>
    <row r="57" spans="4:12" ht="26.25" customHeight="1" x14ac:dyDescent="0.25">
      <c r="D57" s="230" t="s">
        <v>181</v>
      </c>
      <c r="E57" s="230"/>
      <c r="F57" s="230"/>
      <c r="G57" s="230"/>
      <c r="H57" s="230"/>
      <c r="I57" s="230"/>
      <c r="J57" s="230"/>
      <c r="K57" s="230"/>
      <c r="L57" s="230"/>
    </row>
    <row r="58" spans="4:12" ht="26.25" customHeight="1" x14ac:dyDescent="0.25">
      <c r="D58" s="230" t="s">
        <v>182</v>
      </c>
      <c r="E58" s="230"/>
      <c r="F58" s="230"/>
      <c r="G58" s="230"/>
      <c r="H58" s="230"/>
      <c r="I58" s="230"/>
      <c r="J58" s="230"/>
      <c r="K58" s="230"/>
      <c r="L58" s="230"/>
    </row>
    <row r="59" spans="4:12" ht="26.25" customHeight="1" x14ac:dyDescent="0.25">
      <c r="D59" s="230" t="s">
        <v>183</v>
      </c>
      <c r="E59" s="230"/>
      <c r="F59" s="230"/>
      <c r="G59" s="230"/>
      <c r="H59" s="230"/>
      <c r="I59" s="230"/>
      <c r="J59" s="230"/>
      <c r="K59" s="230"/>
      <c r="L59" s="230"/>
    </row>
    <row r="60" spans="4:12" ht="26.25" customHeight="1" x14ac:dyDescent="0.25">
      <c r="D60" s="237" t="s">
        <v>184</v>
      </c>
      <c r="E60" s="237"/>
      <c r="F60" s="237"/>
      <c r="G60" s="237"/>
      <c r="H60" s="237"/>
      <c r="I60" s="237"/>
      <c r="J60" s="237"/>
      <c r="K60" s="237"/>
      <c r="L60" s="237"/>
    </row>
    <row r="61" spans="4:12" ht="26.25" customHeight="1" x14ac:dyDescent="0.25">
      <c r="D61" s="230" t="s">
        <v>185</v>
      </c>
      <c r="E61" s="230"/>
      <c r="F61" s="230"/>
      <c r="G61" s="230"/>
      <c r="H61" s="230"/>
      <c r="I61" s="230"/>
      <c r="J61" s="230"/>
      <c r="K61" s="230"/>
      <c r="L61" s="230"/>
    </row>
    <row r="62" spans="4:12" ht="26.25" customHeight="1" x14ac:dyDescent="0.25">
      <c r="D62" s="230" t="s">
        <v>186</v>
      </c>
      <c r="E62" s="230"/>
      <c r="F62" s="230"/>
      <c r="G62" s="230"/>
      <c r="H62" s="230"/>
      <c r="I62" s="230"/>
      <c r="J62" s="230"/>
      <c r="K62" s="230"/>
      <c r="L62" s="230"/>
    </row>
    <row r="63" spans="4:12" ht="45" customHeight="1" x14ac:dyDescent="0.25">
      <c r="D63" s="230" t="s">
        <v>187</v>
      </c>
      <c r="E63" s="230"/>
      <c r="F63" s="230"/>
      <c r="G63" s="230"/>
      <c r="H63" s="230"/>
      <c r="I63" s="230"/>
      <c r="J63" s="230"/>
      <c r="K63" s="230"/>
      <c r="L63" s="230"/>
    </row>
    <row r="64" spans="4:12" ht="45" customHeight="1" x14ac:dyDescent="0.25">
      <c r="D64" s="230" t="s">
        <v>188</v>
      </c>
      <c r="E64" s="230"/>
      <c r="F64" s="230"/>
      <c r="G64" s="230"/>
      <c r="H64" s="230"/>
      <c r="I64" s="230"/>
      <c r="J64" s="230"/>
      <c r="K64" s="230"/>
      <c r="L64" s="230"/>
    </row>
    <row r="65" spans="4:12" ht="45" customHeight="1" x14ac:dyDescent="0.25">
      <c r="D65" s="230" t="s">
        <v>189</v>
      </c>
      <c r="E65" s="230"/>
      <c r="F65" s="230"/>
      <c r="G65" s="230"/>
      <c r="H65" s="230"/>
      <c r="I65" s="230"/>
      <c r="J65" s="230"/>
      <c r="K65" s="230"/>
      <c r="L65" s="230"/>
    </row>
    <row r="66" spans="4:12" x14ac:dyDescent="0.25">
      <c r="D66" s="238"/>
      <c r="E66" s="238"/>
      <c r="F66" s="238"/>
      <c r="G66" s="238"/>
      <c r="H66" s="238"/>
      <c r="I66" s="238"/>
      <c r="J66" s="238"/>
      <c r="K66" s="238"/>
      <c r="L66" s="238"/>
    </row>
    <row r="67" spans="4:12" x14ac:dyDescent="0.25">
      <c r="D67" s="238"/>
      <c r="E67" s="238"/>
      <c r="F67" s="238"/>
      <c r="G67" s="238"/>
      <c r="H67" s="238"/>
      <c r="I67" s="238"/>
      <c r="J67" s="238"/>
      <c r="K67" s="238"/>
      <c r="L67" s="238"/>
    </row>
    <row r="68" spans="4:12" x14ac:dyDescent="0.25">
      <c r="D68" s="238"/>
      <c r="E68" s="238"/>
      <c r="F68" s="238"/>
      <c r="G68" s="238"/>
      <c r="H68" s="238"/>
      <c r="I68" s="238"/>
      <c r="J68" s="238"/>
      <c r="K68" s="238"/>
      <c r="L68" s="238"/>
    </row>
    <row r="69" spans="4:12" x14ac:dyDescent="0.25">
      <c r="D69" s="238"/>
      <c r="E69" s="238"/>
      <c r="F69" s="238"/>
      <c r="G69" s="238"/>
      <c r="H69" s="238"/>
      <c r="I69" s="238"/>
      <c r="J69" s="238"/>
      <c r="K69" s="238"/>
      <c r="L69" s="238"/>
    </row>
    <row r="70" spans="4:12" x14ac:dyDescent="0.25">
      <c r="D70" s="238"/>
      <c r="E70" s="238"/>
      <c r="F70" s="238"/>
      <c r="G70" s="238"/>
      <c r="H70" s="238"/>
      <c r="I70" s="238"/>
      <c r="J70" s="238"/>
      <c r="K70" s="238"/>
      <c r="L70" s="238"/>
    </row>
    <row r="71" spans="4:12" x14ac:dyDescent="0.25">
      <c r="D71" s="238"/>
      <c r="E71" s="238"/>
      <c r="F71" s="238"/>
      <c r="G71" s="238"/>
      <c r="H71" s="238"/>
      <c r="I71" s="238"/>
      <c r="J71" s="238"/>
      <c r="K71" s="238"/>
      <c r="L71" s="238"/>
    </row>
    <row r="72" spans="4:12" x14ac:dyDescent="0.25">
      <c r="D72" s="238"/>
      <c r="E72" s="238"/>
      <c r="F72" s="238"/>
      <c r="G72" s="238"/>
      <c r="H72" s="238"/>
      <c r="I72" s="238"/>
      <c r="J72" s="238"/>
      <c r="K72" s="238"/>
      <c r="L72" s="238"/>
    </row>
    <row r="73" spans="4:12" x14ac:dyDescent="0.25">
      <c r="D73" s="238"/>
      <c r="E73" s="238"/>
      <c r="F73" s="238"/>
      <c r="G73" s="238"/>
      <c r="H73" s="238"/>
      <c r="I73" s="238"/>
      <c r="J73" s="238"/>
      <c r="K73" s="238"/>
      <c r="L73" s="238"/>
    </row>
    <row r="74" spans="4:12" x14ac:dyDescent="0.25">
      <c r="D74" s="238"/>
      <c r="E74" s="238"/>
      <c r="F74" s="238"/>
      <c r="G74" s="238"/>
      <c r="H74" s="238"/>
      <c r="I74" s="238"/>
      <c r="J74" s="238"/>
      <c r="K74" s="238"/>
      <c r="L74" s="238"/>
    </row>
    <row r="75" spans="4:12" x14ac:dyDescent="0.25">
      <c r="D75" s="238"/>
      <c r="E75" s="238"/>
      <c r="F75" s="238"/>
      <c r="G75" s="238"/>
      <c r="H75" s="238"/>
      <c r="I75" s="238"/>
      <c r="J75" s="238"/>
      <c r="K75" s="238"/>
      <c r="L75" s="238"/>
    </row>
    <row r="76" spans="4:12" x14ac:dyDescent="0.25">
      <c r="D76" s="238"/>
      <c r="E76" s="238"/>
      <c r="F76" s="238"/>
      <c r="G76" s="238"/>
      <c r="H76" s="238"/>
      <c r="I76" s="238"/>
      <c r="J76" s="238"/>
      <c r="K76" s="238"/>
      <c r="L76" s="238"/>
    </row>
    <row r="77" spans="4:12" x14ac:dyDescent="0.25">
      <c r="D77" s="238"/>
      <c r="E77" s="238"/>
      <c r="F77" s="238"/>
      <c r="G77" s="238"/>
      <c r="H77" s="238"/>
      <c r="I77" s="238"/>
      <c r="J77" s="238"/>
      <c r="K77" s="238"/>
      <c r="L77" s="238"/>
    </row>
    <row r="78" spans="4:12" x14ac:dyDescent="0.25">
      <c r="D78" s="238"/>
      <c r="E78" s="238"/>
      <c r="F78" s="238"/>
      <c r="G78" s="238"/>
      <c r="H78" s="238"/>
      <c r="I78" s="238"/>
      <c r="J78" s="238"/>
      <c r="K78" s="238"/>
      <c r="L78" s="238"/>
    </row>
    <row r="79" spans="4:12" x14ac:dyDescent="0.25">
      <c r="D79" s="238"/>
      <c r="E79" s="238"/>
      <c r="F79" s="238"/>
      <c r="G79" s="238"/>
      <c r="H79" s="238"/>
      <c r="I79" s="238"/>
      <c r="J79" s="238"/>
      <c r="K79" s="238"/>
      <c r="L79" s="238"/>
    </row>
    <row r="80" spans="4:12" x14ac:dyDescent="0.25">
      <c r="D80" s="238"/>
      <c r="E80" s="238"/>
      <c r="F80" s="238"/>
      <c r="G80" s="238"/>
      <c r="H80" s="238"/>
      <c r="I80" s="238"/>
      <c r="J80" s="238"/>
      <c r="K80" s="238"/>
      <c r="L80" s="238"/>
    </row>
    <row r="81" spans="4:12" x14ac:dyDescent="0.25">
      <c r="D81" s="238"/>
      <c r="E81" s="238"/>
      <c r="F81" s="238"/>
      <c r="G81" s="238"/>
      <c r="H81" s="238"/>
      <c r="I81" s="238"/>
      <c r="J81" s="238"/>
      <c r="K81" s="238"/>
      <c r="L81" s="238"/>
    </row>
    <row r="82" spans="4:12" ht="29.25" customHeight="1" x14ac:dyDescent="0.25">
      <c r="D82" s="230" t="s">
        <v>190</v>
      </c>
      <c r="E82" s="230"/>
      <c r="F82" s="230"/>
      <c r="G82" s="230"/>
      <c r="H82" s="230"/>
      <c r="I82" s="230"/>
      <c r="J82" s="230"/>
      <c r="K82" s="230"/>
      <c r="L82" s="230"/>
    </row>
    <row r="83" spans="4:12" x14ac:dyDescent="0.25">
      <c r="D83" s="238"/>
      <c r="E83" s="238"/>
      <c r="F83" s="238"/>
      <c r="G83" s="238"/>
      <c r="H83" s="238"/>
      <c r="I83" s="238"/>
      <c r="J83" s="238"/>
      <c r="K83" s="238"/>
      <c r="L83" s="238"/>
    </row>
    <row r="84" spans="4:12" x14ac:dyDescent="0.25">
      <c r="D84" s="238"/>
      <c r="E84" s="238"/>
      <c r="F84" s="238"/>
      <c r="G84" s="238"/>
      <c r="H84" s="238"/>
      <c r="I84" s="238"/>
      <c r="J84" s="238"/>
      <c r="K84" s="238"/>
      <c r="L84" s="238"/>
    </row>
    <row r="85" spans="4:12" x14ac:dyDescent="0.25">
      <c r="D85" s="238"/>
      <c r="E85" s="238"/>
      <c r="F85" s="238"/>
      <c r="G85" s="238"/>
      <c r="H85" s="238"/>
      <c r="I85" s="238"/>
      <c r="J85" s="238"/>
      <c r="K85" s="238"/>
      <c r="L85" s="238"/>
    </row>
    <row r="86" spans="4:12" x14ac:dyDescent="0.25">
      <c r="D86" s="238"/>
      <c r="E86" s="238"/>
      <c r="F86" s="238"/>
      <c r="G86" s="238"/>
      <c r="H86" s="238"/>
      <c r="I86" s="238"/>
      <c r="J86" s="238"/>
      <c r="K86" s="238"/>
      <c r="L86" s="238"/>
    </row>
    <row r="87" spans="4:12" x14ac:dyDescent="0.25">
      <c r="D87" s="238"/>
      <c r="E87" s="238"/>
      <c r="F87" s="238"/>
      <c r="G87" s="238"/>
      <c r="H87" s="238"/>
      <c r="I87" s="238"/>
      <c r="J87" s="238"/>
      <c r="K87" s="238"/>
      <c r="L87" s="238"/>
    </row>
    <row r="88" spans="4:12" x14ac:dyDescent="0.25">
      <c r="D88" s="238"/>
      <c r="E88" s="238"/>
      <c r="F88" s="238"/>
      <c r="G88" s="238"/>
      <c r="H88" s="238"/>
      <c r="I88" s="238"/>
      <c r="J88" s="238"/>
      <c r="K88" s="238"/>
      <c r="L88" s="238"/>
    </row>
    <row r="89" spans="4:12" x14ac:dyDescent="0.25">
      <c r="D89" s="238"/>
      <c r="E89" s="238"/>
      <c r="F89" s="238"/>
      <c r="G89" s="238"/>
      <c r="H89" s="238"/>
      <c r="I89" s="238"/>
      <c r="J89" s="238"/>
      <c r="K89" s="238"/>
      <c r="L89" s="238"/>
    </row>
    <row r="90" spans="4:12" x14ac:dyDescent="0.25">
      <c r="D90" s="238"/>
      <c r="E90" s="238"/>
      <c r="F90" s="238"/>
      <c r="G90" s="238"/>
      <c r="H90" s="238"/>
      <c r="I90" s="238"/>
      <c r="J90" s="238"/>
      <c r="K90" s="238"/>
      <c r="L90" s="238"/>
    </row>
    <row r="91" spans="4:12" x14ac:dyDescent="0.25">
      <c r="D91" s="238"/>
      <c r="E91" s="238"/>
      <c r="F91" s="238"/>
      <c r="G91" s="238"/>
      <c r="H91" s="238"/>
      <c r="I91" s="238"/>
      <c r="J91" s="238"/>
      <c r="K91" s="238"/>
      <c r="L91" s="238"/>
    </row>
    <row r="92" spans="4:12" x14ac:dyDescent="0.25">
      <c r="D92" s="238"/>
      <c r="E92" s="238"/>
      <c r="F92" s="238"/>
      <c r="G92" s="238"/>
      <c r="H92" s="238"/>
      <c r="I92" s="238"/>
      <c r="J92" s="238"/>
      <c r="K92" s="238"/>
      <c r="L92" s="238"/>
    </row>
    <row r="93" spans="4:12" x14ac:dyDescent="0.25">
      <c r="D93" s="238"/>
      <c r="E93" s="238"/>
      <c r="F93" s="238"/>
      <c r="G93" s="238"/>
      <c r="H93" s="238"/>
      <c r="I93" s="238"/>
      <c r="J93" s="238"/>
      <c r="K93" s="238"/>
      <c r="L93" s="238"/>
    </row>
    <row r="94" spans="4:12" x14ac:dyDescent="0.25">
      <c r="D94" s="238"/>
      <c r="E94" s="238"/>
      <c r="F94" s="238"/>
      <c r="G94" s="238"/>
      <c r="H94" s="238"/>
      <c r="I94" s="238"/>
      <c r="J94" s="238"/>
      <c r="K94" s="238"/>
      <c r="L94" s="238"/>
    </row>
    <row r="95" spans="4:12" x14ac:dyDescent="0.25">
      <c r="D95" s="238"/>
      <c r="E95" s="238"/>
      <c r="F95" s="238"/>
      <c r="G95" s="238"/>
      <c r="H95" s="238"/>
      <c r="I95" s="238"/>
      <c r="J95" s="238"/>
      <c r="K95" s="238"/>
      <c r="L95" s="238"/>
    </row>
    <row r="96" spans="4:12" x14ac:dyDescent="0.25">
      <c r="D96" s="238"/>
      <c r="E96" s="238"/>
      <c r="F96" s="238"/>
      <c r="G96" s="238"/>
      <c r="H96" s="238"/>
      <c r="I96" s="238"/>
      <c r="J96" s="238"/>
      <c r="K96" s="238"/>
      <c r="L96" s="238"/>
    </row>
    <row r="97" spans="4:12" x14ac:dyDescent="0.25">
      <c r="D97" s="238"/>
      <c r="E97" s="238"/>
      <c r="F97" s="238"/>
      <c r="G97" s="238"/>
      <c r="H97" s="238"/>
      <c r="I97" s="238"/>
      <c r="J97" s="238"/>
      <c r="K97" s="238"/>
      <c r="L97" s="238"/>
    </row>
    <row r="98" spans="4:12" x14ac:dyDescent="0.25">
      <c r="D98" s="238"/>
      <c r="E98" s="238"/>
      <c r="F98" s="238"/>
      <c r="G98" s="238"/>
      <c r="H98" s="238"/>
      <c r="I98" s="238"/>
      <c r="J98" s="238"/>
      <c r="K98" s="238"/>
      <c r="L98" s="238"/>
    </row>
    <row r="99" spans="4:12" x14ac:dyDescent="0.25">
      <c r="D99" s="236" t="s">
        <v>47</v>
      </c>
      <c r="E99" s="236"/>
      <c r="F99" s="236"/>
      <c r="G99" s="236"/>
      <c r="H99" s="236"/>
      <c r="I99" s="236"/>
      <c r="J99" s="236"/>
      <c r="K99" s="236"/>
      <c r="L99" s="236"/>
    </row>
    <row r="100" spans="4:12" ht="24" customHeight="1" x14ac:dyDescent="0.25">
      <c r="D100" s="240" t="s">
        <v>191</v>
      </c>
      <c r="E100" s="241"/>
      <c r="F100" s="241"/>
      <c r="G100" s="241"/>
      <c r="H100" s="241"/>
      <c r="I100" s="241"/>
      <c r="J100" s="241"/>
      <c r="K100" s="241"/>
      <c r="L100" s="242"/>
    </row>
    <row r="101" spans="4:12" ht="30" customHeight="1" x14ac:dyDescent="0.25">
      <c r="D101" s="243" t="s">
        <v>430</v>
      </c>
      <c r="E101" s="244"/>
      <c r="F101" s="244"/>
      <c r="G101" s="244"/>
      <c r="H101" s="244"/>
      <c r="I101" s="244"/>
      <c r="J101" s="244"/>
      <c r="K101" s="244"/>
      <c r="L101" s="245"/>
    </row>
    <row r="102" spans="4:12" ht="30" customHeight="1" x14ac:dyDescent="0.25">
      <c r="D102" s="230" t="s">
        <v>193</v>
      </c>
      <c r="E102" s="230"/>
      <c r="F102" s="230"/>
      <c r="G102" s="230"/>
      <c r="H102" s="230"/>
      <c r="I102" s="230"/>
      <c r="J102" s="230"/>
      <c r="K102" s="230"/>
      <c r="L102" s="230"/>
    </row>
    <row r="103" spans="4:12" ht="30" customHeight="1" x14ac:dyDescent="0.25">
      <c r="D103" s="230" t="s">
        <v>194</v>
      </c>
      <c r="E103" s="230"/>
      <c r="F103" s="230"/>
      <c r="G103" s="230"/>
      <c r="H103" s="230"/>
      <c r="I103" s="230"/>
      <c r="J103" s="230"/>
      <c r="K103" s="230"/>
      <c r="L103" s="230"/>
    </row>
    <row r="104" spans="4:12" ht="30" customHeight="1" x14ac:dyDescent="0.25">
      <c r="D104" s="230" t="s">
        <v>195</v>
      </c>
      <c r="E104" s="230"/>
      <c r="F104" s="230"/>
      <c r="G104" s="230"/>
      <c r="H104" s="230"/>
      <c r="I104" s="230"/>
      <c r="J104" s="230"/>
      <c r="K104" s="230"/>
      <c r="L104" s="230"/>
    </row>
    <row r="105" spans="4:12" ht="30" customHeight="1" x14ac:dyDescent="0.25">
      <c r="D105" s="230" t="s">
        <v>196</v>
      </c>
      <c r="E105" s="230"/>
      <c r="F105" s="230"/>
      <c r="G105" s="230"/>
      <c r="H105" s="230"/>
      <c r="I105" s="230"/>
      <c r="J105" s="230"/>
      <c r="K105" s="230"/>
      <c r="L105" s="230"/>
    </row>
    <row r="106" spans="4:12" ht="30" customHeight="1" x14ac:dyDescent="0.25">
      <c r="D106" s="230" t="s">
        <v>197</v>
      </c>
      <c r="E106" s="230"/>
      <c r="F106" s="230"/>
      <c r="G106" s="230"/>
      <c r="H106" s="230"/>
      <c r="I106" s="230"/>
      <c r="J106" s="230"/>
      <c r="K106" s="230"/>
      <c r="L106" s="230"/>
    </row>
    <row r="107" spans="4:12" ht="30" customHeight="1" x14ac:dyDescent="0.25">
      <c r="D107" s="230" t="s">
        <v>198</v>
      </c>
      <c r="E107" s="230"/>
      <c r="F107" s="230"/>
      <c r="G107" s="230"/>
      <c r="H107" s="230"/>
      <c r="I107" s="230"/>
      <c r="J107" s="230"/>
      <c r="K107" s="230"/>
      <c r="L107" s="230"/>
    </row>
    <row r="108" spans="4:12" ht="30" customHeight="1" x14ac:dyDescent="0.25">
      <c r="D108" s="230" t="s">
        <v>199</v>
      </c>
      <c r="E108" s="230"/>
      <c r="F108" s="230"/>
      <c r="G108" s="230"/>
      <c r="H108" s="230"/>
      <c r="I108" s="230"/>
      <c r="J108" s="230"/>
      <c r="K108" s="230"/>
      <c r="L108" s="230"/>
    </row>
    <row r="109" spans="4:12" ht="30" customHeight="1" x14ac:dyDescent="0.25">
      <c r="D109" s="230" t="s">
        <v>200</v>
      </c>
      <c r="E109" s="230"/>
      <c r="F109" s="230"/>
      <c r="G109" s="230"/>
      <c r="H109" s="230"/>
      <c r="I109" s="230"/>
      <c r="J109" s="230"/>
      <c r="K109" s="230"/>
      <c r="L109" s="230"/>
    </row>
    <row r="110" spans="4:12" ht="33" customHeight="1" x14ac:dyDescent="0.25">
      <c r="D110" s="230" t="s">
        <v>201</v>
      </c>
      <c r="E110" s="230"/>
      <c r="F110" s="230"/>
      <c r="G110" s="230"/>
      <c r="H110" s="230"/>
      <c r="I110" s="230"/>
      <c r="J110" s="230"/>
      <c r="K110" s="230"/>
      <c r="L110" s="230"/>
    </row>
    <row r="111" spans="4:12" ht="30" customHeight="1" x14ac:dyDescent="0.25">
      <c r="D111" s="246" t="s">
        <v>202</v>
      </c>
      <c r="E111" s="246"/>
      <c r="F111" s="246"/>
      <c r="G111" s="246"/>
      <c r="H111" s="246"/>
      <c r="I111" s="246"/>
      <c r="J111" s="246"/>
      <c r="K111" s="246"/>
      <c r="L111" s="246"/>
    </row>
    <row r="112" spans="4:12" ht="30" customHeight="1" x14ac:dyDescent="0.25">
      <c r="D112" s="230" t="s">
        <v>203</v>
      </c>
      <c r="E112" s="230"/>
      <c r="F112" s="230"/>
      <c r="G112" s="230"/>
      <c r="H112" s="230"/>
      <c r="I112" s="230"/>
      <c r="J112" s="230"/>
      <c r="K112" s="230"/>
      <c r="L112" s="230"/>
    </row>
    <row r="113" spans="4:12" ht="30" customHeight="1" x14ac:dyDescent="0.25">
      <c r="D113" s="230" t="s">
        <v>204</v>
      </c>
      <c r="E113" s="230"/>
      <c r="F113" s="230"/>
      <c r="G113" s="230"/>
      <c r="H113" s="230"/>
      <c r="I113" s="230"/>
      <c r="J113" s="230"/>
      <c r="K113" s="230"/>
      <c r="L113" s="230"/>
    </row>
    <row r="114" spans="4:12" s="185" customFormat="1" ht="30" customHeight="1" x14ac:dyDescent="0.25">
      <c r="D114" s="230" t="s">
        <v>205</v>
      </c>
      <c r="E114" s="230"/>
      <c r="F114" s="230"/>
      <c r="G114" s="230"/>
      <c r="H114" s="230"/>
      <c r="I114" s="230"/>
      <c r="J114" s="230"/>
      <c r="K114" s="230"/>
      <c r="L114" s="230"/>
    </row>
    <row r="115" spans="4:12" ht="30" customHeight="1" x14ac:dyDescent="0.25">
      <c r="D115" s="230" t="s">
        <v>206</v>
      </c>
      <c r="E115" s="230"/>
      <c r="F115" s="230"/>
      <c r="G115" s="230"/>
      <c r="H115" s="230"/>
      <c r="I115" s="230"/>
      <c r="J115" s="230"/>
      <c r="K115" s="230"/>
      <c r="L115" s="230"/>
    </row>
    <row r="116" spans="4:12" x14ac:dyDescent="0.25">
      <c r="D116" s="236" t="s">
        <v>207</v>
      </c>
      <c r="E116" s="236"/>
      <c r="F116" s="236"/>
      <c r="G116" s="236"/>
      <c r="H116" s="236"/>
      <c r="I116" s="236"/>
      <c r="J116" s="236"/>
      <c r="K116" s="236"/>
      <c r="L116" s="236"/>
    </row>
    <row r="117" spans="4:12" ht="54" customHeight="1" x14ac:dyDescent="0.25">
      <c r="D117" s="230" t="s">
        <v>208</v>
      </c>
      <c r="E117" s="230"/>
      <c r="F117" s="230"/>
      <c r="G117" s="230"/>
      <c r="H117" s="230"/>
      <c r="I117" s="230"/>
      <c r="J117" s="230"/>
      <c r="K117" s="230"/>
      <c r="L117" s="230"/>
    </row>
    <row r="118" spans="4:12" ht="36" customHeight="1" x14ac:dyDescent="0.25">
      <c r="D118" s="230" t="s">
        <v>209</v>
      </c>
      <c r="E118" s="230"/>
      <c r="F118" s="230"/>
      <c r="G118" s="230"/>
      <c r="H118" s="230"/>
      <c r="I118" s="230"/>
      <c r="J118" s="230"/>
      <c r="K118" s="230"/>
      <c r="L118" s="230"/>
    </row>
    <row r="119" spans="4:12" ht="36" customHeight="1" x14ac:dyDescent="0.25">
      <c r="D119" s="230" t="s">
        <v>210</v>
      </c>
      <c r="E119" s="230"/>
      <c r="F119" s="230"/>
      <c r="G119" s="230"/>
      <c r="H119" s="230"/>
      <c r="I119" s="230"/>
      <c r="J119" s="230"/>
      <c r="K119" s="230"/>
      <c r="L119" s="230"/>
    </row>
    <row r="120" spans="4:12" ht="36" customHeight="1" x14ac:dyDescent="0.25">
      <c r="D120" s="230" t="s">
        <v>211</v>
      </c>
      <c r="E120" s="230"/>
      <c r="F120" s="230"/>
      <c r="G120" s="230"/>
      <c r="H120" s="230"/>
      <c r="I120" s="230"/>
      <c r="J120" s="230"/>
      <c r="K120" s="230"/>
      <c r="L120" s="230"/>
    </row>
    <row r="121" spans="4:12" ht="45.75" customHeight="1" x14ac:dyDescent="0.25">
      <c r="D121" s="230" t="s">
        <v>212</v>
      </c>
      <c r="E121" s="230"/>
      <c r="F121" s="230"/>
      <c r="G121" s="230"/>
      <c r="H121" s="230"/>
      <c r="I121" s="230"/>
      <c r="J121" s="230"/>
      <c r="K121" s="230"/>
      <c r="L121" s="230"/>
    </row>
    <row r="122" spans="4:12" x14ac:dyDescent="0.25">
      <c r="D122" s="236" t="s">
        <v>213</v>
      </c>
      <c r="E122" s="236"/>
      <c r="F122" s="236"/>
      <c r="G122" s="236"/>
      <c r="H122" s="236"/>
      <c r="I122" s="236"/>
      <c r="J122" s="236"/>
      <c r="K122" s="236"/>
      <c r="L122" s="236"/>
    </row>
    <row r="123" spans="4:12" x14ac:dyDescent="0.25">
      <c r="D123" s="236"/>
      <c r="E123" s="236"/>
      <c r="F123" s="236"/>
      <c r="G123" s="236"/>
      <c r="H123" s="236"/>
      <c r="I123" s="236"/>
      <c r="J123" s="236"/>
      <c r="K123" s="236"/>
      <c r="L123" s="236"/>
    </row>
    <row r="124" spans="4:12" ht="36.75" customHeight="1" x14ac:dyDescent="0.25">
      <c r="D124" s="230" t="s">
        <v>214</v>
      </c>
      <c r="E124" s="230"/>
      <c r="F124" s="230"/>
      <c r="G124" s="230"/>
      <c r="H124" s="230"/>
      <c r="I124" s="230"/>
      <c r="J124" s="230"/>
      <c r="K124" s="230"/>
      <c r="L124" s="230"/>
    </row>
    <row r="125" spans="4:12" x14ac:dyDescent="0.25">
      <c r="D125" s="236" t="s">
        <v>215</v>
      </c>
      <c r="E125" s="236"/>
      <c r="F125" s="236"/>
      <c r="G125" s="236"/>
      <c r="H125" s="236"/>
      <c r="I125" s="236"/>
      <c r="J125" s="236"/>
      <c r="K125" s="236"/>
      <c r="L125" s="236"/>
    </row>
    <row r="126" spans="4:12" ht="51.75" customHeight="1" x14ac:dyDescent="0.25">
      <c r="D126" s="230" t="s">
        <v>216</v>
      </c>
      <c r="E126" s="230"/>
      <c r="F126" s="230"/>
      <c r="G126" s="230"/>
      <c r="H126" s="230"/>
      <c r="I126" s="230"/>
      <c r="J126" s="230"/>
      <c r="K126" s="230"/>
      <c r="L126" s="230"/>
    </row>
    <row r="127" spans="4:12" ht="51.75" customHeight="1" x14ac:dyDescent="0.25">
      <c r="D127" s="230" t="s">
        <v>217</v>
      </c>
      <c r="E127" s="230"/>
      <c r="F127" s="230"/>
      <c r="G127" s="230"/>
      <c r="H127" s="230"/>
      <c r="I127" s="230"/>
      <c r="J127" s="230"/>
      <c r="K127" s="230"/>
      <c r="L127" s="230"/>
    </row>
    <row r="128" spans="4:12" ht="51.75" customHeight="1" x14ac:dyDescent="0.25">
      <c r="D128" s="230" t="s">
        <v>218</v>
      </c>
      <c r="E128" s="230"/>
      <c r="F128" s="230"/>
      <c r="G128" s="230"/>
      <c r="H128" s="230"/>
      <c r="I128" s="230"/>
      <c r="J128" s="230"/>
      <c r="K128" s="230"/>
      <c r="L128" s="230"/>
    </row>
    <row r="129" spans="4:12" ht="51.75" customHeight="1" x14ac:dyDescent="0.25">
      <c r="D129" s="230" t="s">
        <v>219</v>
      </c>
      <c r="E129" s="230"/>
      <c r="F129" s="230"/>
      <c r="G129" s="230"/>
      <c r="H129" s="230"/>
      <c r="I129" s="230"/>
      <c r="J129" s="230"/>
      <c r="K129" s="230"/>
      <c r="L129" s="230"/>
    </row>
    <row r="130" spans="4:12" ht="51.75" customHeight="1" x14ac:dyDescent="0.25">
      <c r="D130" s="247" t="s">
        <v>220</v>
      </c>
      <c r="E130" s="247"/>
      <c r="F130" s="247"/>
      <c r="G130" s="247"/>
      <c r="H130" s="247"/>
      <c r="I130" s="247"/>
      <c r="J130" s="247"/>
      <c r="K130" s="247"/>
      <c r="L130" s="247"/>
    </row>
    <row r="131" spans="4:12" ht="51.75" customHeight="1" x14ac:dyDescent="0.25">
      <c r="D131" s="247" t="s">
        <v>221</v>
      </c>
      <c r="E131" s="247"/>
      <c r="F131" s="247"/>
      <c r="G131" s="247"/>
      <c r="H131" s="247"/>
      <c r="I131" s="247"/>
      <c r="J131" s="247"/>
      <c r="K131" s="247"/>
      <c r="L131" s="247"/>
    </row>
    <row r="132" spans="4:12" ht="40.5" customHeight="1" x14ac:dyDescent="0.25">
      <c r="D132" s="247" t="s">
        <v>222</v>
      </c>
      <c r="E132" s="247"/>
      <c r="F132" s="247"/>
      <c r="G132" s="247"/>
      <c r="H132" s="247"/>
      <c r="I132" s="247"/>
      <c r="J132" s="247"/>
      <c r="K132" s="247"/>
      <c r="L132" s="247"/>
    </row>
    <row r="133" spans="4:12" ht="54.75" customHeight="1" x14ac:dyDescent="0.25">
      <c r="D133" s="230" t="s">
        <v>223</v>
      </c>
      <c r="E133" s="230"/>
      <c r="F133" s="230"/>
      <c r="G133" s="230"/>
      <c r="H133" s="230"/>
      <c r="I133" s="230"/>
      <c r="J133" s="230"/>
      <c r="K133" s="230"/>
      <c r="L133" s="230"/>
    </row>
    <row r="134" spans="4:12" ht="50.25" customHeight="1" x14ac:dyDescent="0.25">
      <c r="D134" s="230" t="s">
        <v>224</v>
      </c>
      <c r="E134" s="230"/>
      <c r="F134" s="230"/>
      <c r="G134" s="230"/>
      <c r="H134" s="230"/>
      <c r="I134" s="230"/>
      <c r="J134" s="230"/>
      <c r="K134" s="230"/>
      <c r="L134" s="230"/>
    </row>
    <row r="135" spans="4:12" ht="60" customHeight="1" x14ac:dyDescent="0.25">
      <c r="D135" s="230" t="s">
        <v>225</v>
      </c>
      <c r="E135" s="230"/>
      <c r="F135" s="230"/>
      <c r="G135" s="230"/>
      <c r="H135" s="230"/>
      <c r="I135" s="230"/>
      <c r="J135" s="230"/>
      <c r="K135" s="230"/>
      <c r="L135" s="230"/>
    </row>
    <row r="136" spans="4:12" ht="79.5" customHeight="1" x14ac:dyDescent="0.25">
      <c r="D136" s="230" t="s">
        <v>226</v>
      </c>
      <c r="E136" s="230"/>
      <c r="F136" s="230"/>
      <c r="G136" s="230"/>
      <c r="H136" s="230"/>
      <c r="I136" s="230"/>
      <c r="J136" s="230"/>
      <c r="K136" s="230"/>
      <c r="L136" s="230"/>
    </row>
    <row r="137" spans="4:12" ht="60" customHeight="1" x14ac:dyDescent="0.25">
      <c r="D137" s="230" t="s">
        <v>227</v>
      </c>
      <c r="E137" s="230"/>
      <c r="F137" s="230"/>
      <c r="G137" s="230"/>
      <c r="H137" s="230"/>
      <c r="I137" s="230"/>
      <c r="J137" s="230"/>
      <c r="K137" s="230"/>
      <c r="L137" s="230"/>
    </row>
    <row r="138" spans="4:12" ht="89.25" customHeight="1" x14ac:dyDescent="0.25">
      <c r="D138" s="230" t="s">
        <v>230</v>
      </c>
      <c r="E138" s="230"/>
      <c r="F138" s="230"/>
      <c r="G138" s="230"/>
      <c r="H138" s="230"/>
      <c r="I138" s="230"/>
      <c r="J138" s="230"/>
      <c r="K138" s="230"/>
      <c r="L138" s="230"/>
    </row>
    <row r="139" spans="4:12" ht="57.75" customHeight="1" x14ac:dyDescent="0.25">
      <c r="D139" s="230" t="s">
        <v>231</v>
      </c>
      <c r="E139" s="230"/>
      <c r="F139" s="230"/>
      <c r="G139" s="230"/>
      <c r="H139" s="230"/>
      <c r="I139" s="230"/>
      <c r="J139" s="230"/>
      <c r="K139" s="230"/>
      <c r="L139" s="230"/>
    </row>
    <row r="140" spans="4:12" ht="76.5" customHeight="1" x14ac:dyDescent="0.25">
      <c r="D140" s="230" t="s">
        <v>232</v>
      </c>
      <c r="E140" s="230"/>
      <c r="F140" s="230"/>
      <c r="G140" s="230"/>
      <c r="H140" s="230"/>
      <c r="I140" s="230"/>
      <c r="J140" s="230"/>
      <c r="K140" s="230"/>
      <c r="L140" s="230"/>
    </row>
    <row r="141" spans="4:12" ht="51" customHeight="1" x14ac:dyDescent="0.25">
      <c r="D141" s="230" t="s">
        <v>233</v>
      </c>
      <c r="E141" s="230"/>
      <c r="F141" s="230"/>
      <c r="G141" s="230"/>
      <c r="H141" s="230"/>
      <c r="I141" s="230"/>
      <c r="J141" s="230"/>
      <c r="K141" s="230"/>
      <c r="L141" s="230"/>
    </row>
    <row r="142" spans="4:12" ht="43.5" customHeight="1" x14ac:dyDescent="0.25">
      <c r="D142" s="230" t="s">
        <v>234</v>
      </c>
      <c r="E142" s="230"/>
      <c r="F142" s="230"/>
      <c r="G142" s="230"/>
      <c r="H142" s="230"/>
      <c r="I142" s="230"/>
      <c r="J142" s="230"/>
      <c r="K142" s="230"/>
      <c r="L142" s="230"/>
    </row>
    <row r="143" spans="4:12" ht="72" customHeight="1" x14ac:dyDescent="0.25">
      <c r="D143" s="230" t="s">
        <v>235</v>
      </c>
      <c r="E143" s="230"/>
      <c r="F143" s="230"/>
      <c r="G143" s="230"/>
      <c r="H143" s="230"/>
      <c r="I143" s="230"/>
      <c r="J143" s="230"/>
      <c r="K143" s="230"/>
      <c r="L143" s="230"/>
    </row>
    <row r="144" spans="4:12" x14ac:dyDescent="0.25">
      <c r="D144" s="259" t="s">
        <v>236</v>
      </c>
      <c r="E144" s="259"/>
      <c r="F144" s="259"/>
      <c r="G144" s="259"/>
      <c r="H144" s="259"/>
      <c r="I144" s="259"/>
      <c r="J144" s="259"/>
      <c r="K144" s="259"/>
      <c r="L144" s="259"/>
    </row>
    <row r="145" spans="4:15" ht="79.5" customHeight="1" x14ac:dyDescent="0.25">
      <c r="D145" s="230" t="s">
        <v>237</v>
      </c>
      <c r="E145" s="230"/>
      <c r="F145" s="230"/>
      <c r="G145" s="230"/>
      <c r="H145" s="230"/>
      <c r="I145" s="230"/>
      <c r="J145" s="230"/>
      <c r="K145" s="230"/>
      <c r="L145" s="230"/>
    </row>
    <row r="147" spans="4:15" ht="15" customHeight="1" x14ac:dyDescent="0.25">
      <c r="D147" s="260" t="s">
        <v>405</v>
      </c>
      <c r="E147" s="260"/>
      <c r="F147" s="260"/>
      <c r="G147" s="260"/>
      <c r="H147" s="260"/>
      <c r="I147" s="260"/>
      <c r="J147" s="260"/>
      <c r="K147" s="260"/>
      <c r="L147" s="260"/>
      <c r="M147" s="203"/>
      <c r="N147" s="203"/>
      <c r="O147" s="203"/>
    </row>
    <row r="148" spans="4:15" x14ac:dyDescent="0.25">
      <c r="D148" s="260"/>
      <c r="E148" s="260"/>
      <c r="F148" s="260"/>
      <c r="G148" s="260"/>
      <c r="H148" s="260"/>
      <c r="I148" s="260"/>
      <c r="J148" s="260"/>
      <c r="K148" s="260"/>
      <c r="L148" s="260"/>
      <c r="M148" s="203"/>
      <c r="N148" s="203"/>
      <c r="O148" s="203"/>
    </row>
    <row r="150" spans="4:15" ht="25.5" x14ac:dyDescent="0.25">
      <c r="D150" s="204" t="s">
        <v>406</v>
      </c>
      <c r="E150" s="204" t="s">
        <v>407</v>
      </c>
      <c r="F150" s="257" t="s">
        <v>408</v>
      </c>
      <c r="G150" s="257"/>
      <c r="H150" s="257"/>
      <c r="I150" s="257"/>
    </row>
    <row r="151" spans="4:15" ht="15" customHeight="1" x14ac:dyDescent="0.25">
      <c r="D151" s="220">
        <v>0</v>
      </c>
      <c r="E151" s="205">
        <v>43343</v>
      </c>
      <c r="F151" s="248" t="s">
        <v>409</v>
      </c>
      <c r="G151" s="248"/>
      <c r="H151" s="248"/>
      <c r="I151" s="248"/>
    </row>
    <row r="152" spans="4:15" x14ac:dyDescent="0.25">
      <c r="D152" s="206">
        <v>1</v>
      </c>
      <c r="E152" s="207">
        <v>44761</v>
      </c>
      <c r="F152" s="256" t="s">
        <v>432</v>
      </c>
      <c r="G152" s="256"/>
      <c r="H152" s="256"/>
      <c r="I152" s="256"/>
    </row>
    <row r="153" spans="4:15" x14ac:dyDescent="0.25">
      <c r="D153" s="206">
        <v>2</v>
      </c>
      <c r="E153" s="207">
        <v>45103</v>
      </c>
      <c r="F153" s="256" t="s">
        <v>433</v>
      </c>
      <c r="G153" s="256"/>
      <c r="H153" s="256"/>
      <c r="I153" s="256"/>
    </row>
    <row r="154" spans="4:15" ht="33.75" customHeight="1" x14ac:dyDescent="0.25">
      <c r="D154" s="206">
        <v>3</v>
      </c>
      <c r="E154" s="207">
        <v>45569</v>
      </c>
      <c r="F154" s="248" t="s">
        <v>434</v>
      </c>
      <c r="G154" s="248"/>
      <c r="H154" s="248"/>
      <c r="I154" s="248"/>
    </row>
    <row r="158" spans="4:15" x14ac:dyDescent="0.25">
      <c r="D158" s="257" t="s">
        <v>410</v>
      </c>
      <c r="E158" s="257"/>
      <c r="F158" s="257"/>
      <c r="G158" s="257"/>
      <c r="H158" s="257"/>
      <c r="I158" s="257"/>
    </row>
    <row r="159" spans="4:15" x14ac:dyDescent="0.25">
      <c r="D159" s="208"/>
      <c r="E159" s="209" t="s">
        <v>411</v>
      </c>
      <c r="F159" s="258" t="s">
        <v>412</v>
      </c>
      <c r="G159" s="258"/>
      <c r="H159" s="258" t="s">
        <v>413</v>
      </c>
      <c r="I159" s="258"/>
    </row>
    <row r="160" spans="4:15" x14ac:dyDescent="0.25">
      <c r="D160" s="209" t="s">
        <v>414</v>
      </c>
      <c r="E160" s="210" t="s">
        <v>415</v>
      </c>
      <c r="F160" s="249" t="s">
        <v>416</v>
      </c>
      <c r="G160" s="249"/>
      <c r="H160" s="249" t="s">
        <v>417</v>
      </c>
      <c r="I160" s="249"/>
    </row>
  </sheetData>
  <mergeCells count="114">
    <mergeCell ref="F154:I154"/>
    <mergeCell ref="F160:G160"/>
    <mergeCell ref="H160:I160"/>
    <mergeCell ref="D16:L16"/>
    <mergeCell ref="D20:L20"/>
    <mergeCell ref="D28:L28"/>
    <mergeCell ref="F151:I151"/>
    <mergeCell ref="F152:I152"/>
    <mergeCell ref="F153:I153"/>
    <mergeCell ref="D158:I158"/>
    <mergeCell ref="F159:G159"/>
    <mergeCell ref="H159:I159"/>
    <mergeCell ref="D142:L142"/>
    <mergeCell ref="D143:L143"/>
    <mergeCell ref="D144:L144"/>
    <mergeCell ref="D145:L145"/>
    <mergeCell ref="D147:L148"/>
    <mergeCell ref="F150:I150"/>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24:L124"/>
    <mergeCell ref="D125:L125"/>
    <mergeCell ref="D126:L126"/>
    <mergeCell ref="D127:L127"/>
    <mergeCell ref="D128:L128"/>
    <mergeCell ref="D129:L129"/>
    <mergeCell ref="D117:L117"/>
    <mergeCell ref="D118:L118"/>
    <mergeCell ref="D119:L119"/>
    <mergeCell ref="D120:L120"/>
    <mergeCell ref="D121:L121"/>
    <mergeCell ref="D122:L123"/>
    <mergeCell ref="D111:L111"/>
    <mergeCell ref="D112:L112"/>
    <mergeCell ref="D113:L113"/>
    <mergeCell ref="D114:L114"/>
    <mergeCell ref="D115:L115"/>
    <mergeCell ref="D116:L116"/>
    <mergeCell ref="D105:L105"/>
    <mergeCell ref="D106:L106"/>
    <mergeCell ref="D107:L107"/>
    <mergeCell ref="D108:L108"/>
    <mergeCell ref="D109:L109"/>
    <mergeCell ref="D110:L110"/>
    <mergeCell ref="D99:L99"/>
    <mergeCell ref="D100:L100"/>
    <mergeCell ref="D101:L101"/>
    <mergeCell ref="D102:L102"/>
    <mergeCell ref="D103:L103"/>
    <mergeCell ref="D104:L104"/>
    <mergeCell ref="D63:L63"/>
    <mergeCell ref="D64:L64"/>
    <mergeCell ref="D65:L65"/>
    <mergeCell ref="D66:L81"/>
    <mergeCell ref="D82:L82"/>
    <mergeCell ref="D83:L98"/>
    <mergeCell ref="D57:L57"/>
    <mergeCell ref="D58:L58"/>
    <mergeCell ref="D59:L59"/>
    <mergeCell ref="D60:L60"/>
    <mergeCell ref="D61:L61"/>
    <mergeCell ref="D62:L62"/>
    <mergeCell ref="D51:L51"/>
    <mergeCell ref="D52:L52"/>
    <mergeCell ref="D53:L53"/>
    <mergeCell ref="D54:L54"/>
    <mergeCell ref="D55:L55"/>
    <mergeCell ref="D56:L56"/>
    <mergeCell ref="D37:L37"/>
    <mergeCell ref="D38:L46"/>
    <mergeCell ref="D47:L47"/>
    <mergeCell ref="D48:L48"/>
    <mergeCell ref="D49:L49"/>
    <mergeCell ref="D50:L50"/>
    <mergeCell ref="D31:L31"/>
    <mergeCell ref="D32:L32"/>
    <mergeCell ref="D33:L33"/>
    <mergeCell ref="D34:L34"/>
    <mergeCell ref="D35:L35"/>
    <mergeCell ref="D36:L36"/>
    <mergeCell ref="D24:L24"/>
    <mergeCell ref="D25:L25"/>
    <mergeCell ref="D26:L26"/>
    <mergeCell ref="D27:L27"/>
    <mergeCell ref="D29:L29"/>
    <mergeCell ref="D30:L30"/>
    <mergeCell ref="D21:L21"/>
    <mergeCell ref="D22:L22"/>
    <mergeCell ref="D23:L23"/>
    <mergeCell ref="D10:L10"/>
    <mergeCell ref="D11:L11"/>
    <mergeCell ref="D12:L12"/>
    <mergeCell ref="D13:L13"/>
    <mergeCell ref="D14:L14"/>
    <mergeCell ref="D15:L15"/>
    <mergeCell ref="L2:M2"/>
    <mergeCell ref="D3:K3"/>
    <mergeCell ref="L3:N3"/>
    <mergeCell ref="D4:K4"/>
    <mergeCell ref="L4:N4"/>
    <mergeCell ref="D8:L9"/>
    <mergeCell ref="D17:L17"/>
    <mergeCell ref="D18:L18"/>
    <mergeCell ref="D19:L19"/>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3"/>
  <sheetViews>
    <sheetView workbookViewId="0">
      <selection activeCell="B6" sqref="B6:C6"/>
    </sheetView>
  </sheetViews>
  <sheetFormatPr baseColWidth="10" defaultRowHeight="15" x14ac:dyDescent="0.25"/>
  <cols>
    <col min="1" max="1" width="10.5703125" customWidth="1"/>
    <col min="2" max="2" width="4.42578125" customWidth="1"/>
    <col min="3" max="3" width="95.7109375" style="72" customWidth="1"/>
  </cols>
  <sheetData>
    <row r="1" spans="1:13" s="170" customFormat="1" x14ac:dyDescent="0.25">
      <c r="A1" s="182"/>
      <c r="B1" s="265"/>
      <c r="C1" s="265"/>
      <c r="D1" s="182"/>
      <c r="E1" s="182"/>
      <c r="F1" s="182"/>
      <c r="G1" s="182"/>
      <c r="H1" s="182"/>
      <c r="I1" s="182"/>
      <c r="J1" s="182"/>
      <c r="K1" s="182"/>
      <c r="L1" s="182"/>
      <c r="M1" s="182"/>
    </row>
    <row r="2" spans="1:13" s="170" customFormat="1" x14ac:dyDescent="0.25">
      <c r="A2"/>
      <c r="B2" s="182"/>
      <c r="C2" s="182"/>
      <c r="D2" s="182"/>
      <c r="E2" s="261" t="s">
        <v>395</v>
      </c>
      <c r="F2" s="262"/>
      <c r="G2" s="183" t="s">
        <v>396</v>
      </c>
    </row>
    <row r="3" spans="1:13" s="170" customFormat="1" ht="15.75" customHeight="1" x14ac:dyDescent="0.25">
      <c r="A3" s="264" t="s">
        <v>138</v>
      </c>
      <c r="B3" s="264"/>
      <c r="C3" s="264"/>
      <c r="D3" s="264"/>
      <c r="E3" s="261" t="s">
        <v>397</v>
      </c>
      <c r="F3" s="263"/>
      <c r="G3" s="262"/>
    </row>
    <row r="4" spans="1:13" s="170" customFormat="1" ht="31.5" customHeight="1" x14ac:dyDescent="0.25">
      <c r="A4" s="266" t="s">
        <v>398</v>
      </c>
      <c r="B4" s="266"/>
      <c r="C4" s="266"/>
      <c r="D4" s="184"/>
      <c r="E4" s="261" t="s">
        <v>399</v>
      </c>
      <c r="F4" s="263"/>
      <c r="G4" s="262"/>
    </row>
    <row r="5" spans="1:13" s="170" customFormat="1" x14ac:dyDescent="0.25">
      <c r="A5" s="182"/>
      <c r="B5" s="265"/>
      <c r="C5" s="265"/>
      <c r="D5" s="182"/>
      <c r="E5" s="182"/>
      <c r="F5" s="182"/>
      <c r="G5" s="182"/>
      <c r="H5" s="182"/>
      <c r="I5" s="182"/>
      <c r="J5" s="182"/>
      <c r="K5" s="182"/>
      <c r="L5" s="182"/>
      <c r="M5" s="182"/>
    </row>
    <row r="6" spans="1:13" s="170" customFormat="1" ht="15.75" x14ac:dyDescent="0.25">
      <c r="A6" s="182"/>
      <c r="B6" s="265"/>
      <c r="C6" s="265"/>
      <c r="D6" s="182"/>
      <c r="E6" s="182"/>
      <c r="F6" s="182"/>
      <c r="G6" s="182"/>
      <c r="H6" s="182"/>
      <c r="I6" s="182"/>
      <c r="J6" s="186"/>
      <c r="K6" s="182"/>
      <c r="L6" s="182"/>
      <c r="M6" s="182"/>
    </row>
    <row r="7" spans="1:13" s="170" customFormat="1" x14ac:dyDescent="0.25">
      <c r="A7" s="182"/>
      <c r="B7" s="265"/>
      <c r="C7" s="265"/>
      <c r="D7" s="182"/>
      <c r="E7" s="182"/>
      <c r="F7" s="182"/>
      <c r="G7" s="182"/>
      <c r="H7" s="182"/>
      <c r="I7" s="182"/>
      <c r="J7" s="182"/>
      <c r="K7" s="182"/>
      <c r="L7" s="182"/>
      <c r="M7" s="182"/>
    </row>
    <row r="8" spans="1:13" s="170" customFormat="1" x14ac:dyDescent="0.25">
      <c r="C8" s="72"/>
    </row>
    <row r="9" spans="1:13" s="170" customFormat="1" x14ac:dyDescent="0.25">
      <c r="C9" s="72"/>
    </row>
    <row r="10" spans="1:13" s="170" customFormat="1" x14ac:dyDescent="0.25">
      <c r="C10" s="72"/>
    </row>
    <row r="11" spans="1:13" s="170" customFormat="1" x14ac:dyDescent="0.25">
      <c r="C11" s="72"/>
    </row>
    <row r="12" spans="1:13" s="170" customFormat="1" x14ac:dyDescent="0.25">
      <c r="C12" s="72"/>
    </row>
    <row r="13" spans="1:13" s="170" customFormat="1" x14ac:dyDescent="0.25">
      <c r="C13" s="72"/>
    </row>
    <row r="14" spans="1:13" s="170" customFormat="1" ht="15.75" thickBot="1" x14ac:dyDescent="0.3">
      <c r="C14" s="72"/>
    </row>
    <row r="15" spans="1:13" x14ac:dyDescent="0.25">
      <c r="C15" s="50"/>
    </row>
    <row r="16" spans="1:13" ht="15.75" x14ac:dyDescent="0.25">
      <c r="C16" s="51" t="s">
        <v>139</v>
      </c>
    </row>
    <row r="17" spans="3:3" ht="15.75" x14ac:dyDescent="0.25">
      <c r="C17" s="51" t="s">
        <v>140</v>
      </c>
    </row>
    <row r="18" spans="3:3" ht="15.75" x14ac:dyDescent="0.25">
      <c r="C18" s="52"/>
    </row>
    <row r="19" spans="3:3" ht="15.75" x14ac:dyDescent="0.25">
      <c r="C19" s="53" t="s">
        <v>394</v>
      </c>
    </row>
    <row r="20" spans="3:3" x14ac:dyDescent="0.25">
      <c r="C20" s="54"/>
    </row>
    <row r="21" spans="3:3" ht="45" x14ac:dyDescent="0.25">
      <c r="C21" s="55" t="s">
        <v>141</v>
      </c>
    </row>
    <row r="22" spans="3:3" x14ac:dyDescent="0.25">
      <c r="C22" s="55"/>
    </row>
    <row r="23" spans="3:3" x14ac:dyDescent="0.25">
      <c r="C23" s="55" t="s">
        <v>142</v>
      </c>
    </row>
    <row r="24" spans="3:3" x14ac:dyDescent="0.25">
      <c r="C24" s="55"/>
    </row>
    <row r="25" spans="3:3" ht="45" x14ac:dyDescent="0.25">
      <c r="C25" s="55" t="s">
        <v>143</v>
      </c>
    </row>
    <row r="26" spans="3:3" x14ac:dyDescent="0.25">
      <c r="C26" s="55"/>
    </row>
    <row r="27" spans="3:3" ht="45" x14ac:dyDescent="0.25">
      <c r="C27" s="55" t="s">
        <v>144</v>
      </c>
    </row>
    <row r="28" spans="3:3" x14ac:dyDescent="0.25">
      <c r="C28" s="55"/>
    </row>
    <row r="29" spans="3:3" ht="30" x14ac:dyDescent="0.25">
      <c r="C29" s="55" t="s">
        <v>145</v>
      </c>
    </row>
    <row r="30" spans="3:3" x14ac:dyDescent="0.25">
      <c r="C30" s="55"/>
    </row>
    <row r="31" spans="3:3" x14ac:dyDescent="0.25">
      <c r="C31" s="55" t="s">
        <v>146</v>
      </c>
    </row>
    <row r="32" spans="3:3" x14ac:dyDescent="0.25">
      <c r="C32" s="55"/>
    </row>
    <row r="33" spans="3:3" x14ac:dyDescent="0.25">
      <c r="C33" s="56" t="s">
        <v>147</v>
      </c>
    </row>
    <row r="34" spans="3:3" x14ac:dyDescent="0.25">
      <c r="C34" s="54"/>
    </row>
    <row r="35" spans="3:3" ht="45" x14ac:dyDescent="0.25">
      <c r="C35" s="57" t="s">
        <v>148</v>
      </c>
    </row>
    <row r="36" spans="3:3" x14ac:dyDescent="0.25">
      <c r="C36" s="54"/>
    </row>
    <row r="37" spans="3:3" ht="21" x14ac:dyDescent="0.25">
      <c r="C37" s="58" t="s">
        <v>149</v>
      </c>
    </row>
    <row r="38" spans="3:3" x14ac:dyDescent="0.25">
      <c r="C38" s="54"/>
    </row>
    <row r="39" spans="3:3" x14ac:dyDescent="0.25">
      <c r="C39" s="59" t="s">
        <v>150</v>
      </c>
    </row>
    <row r="40" spans="3:3" ht="30" x14ac:dyDescent="0.25">
      <c r="C40" s="60" t="s">
        <v>151</v>
      </c>
    </row>
    <row r="41" spans="3:3" x14ac:dyDescent="0.25">
      <c r="C41" s="54"/>
    </row>
    <row r="42" spans="3:3" ht="30" x14ac:dyDescent="0.25">
      <c r="C42" s="54" t="s">
        <v>152</v>
      </c>
    </row>
    <row r="43" spans="3:3" x14ac:dyDescent="0.25">
      <c r="C43" s="54"/>
    </row>
    <row r="44" spans="3:3" ht="30" x14ac:dyDescent="0.25">
      <c r="C44" s="54" t="s">
        <v>153</v>
      </c>
    </row>
    <row r="45" spans="3:3" x14ac:dyDescent="0.25">
      <c r="C45" s="54"/>
    </row>
    <row r="46" spans="3:3" x14ac:dyDescent="0.25">
      <c r="C46" s="54" t="s">
        <v>154</v>
      </c>
    </row>
    <row r="47" spans="3:3" x14ac:dyDescent="0.25">
      <c r="C47" s="54"/>
    </row>
    <row r="48" spans="3:3" ht="30" x14ac:dyDescent="0.25">
      <c r="C48" s="54" t="s">
        <v>155</v>
      </c>
    </row>
    <row r="49" spans="3:3" x14ac:dyDescent="0.25">
      <c r="C49" s="54"/>
    </row>
    <row r="50" spans="3:3" ht="45" x14ac:dyDescent="0.25">
      <c r="C50" s="54" t="s">
        <v>156</v>
      </c>
    </row>
    <row r="51" spans="3:3" x14ac:dyDescent="0.25">
      <c r="C51" s="54"/>
    </row>
    <row r="52" spans="3:3" ht="60" x14ac:dyDescent="0.25">
      <c r="C52" s="54" t="s">
        <v>157</v>
      </c>
    </row>
    <row r="53" spans="3:3" x14ac:dyDescent="0.25">
      <c r="C53" s="54"/>
    </row>
    <row r="54" spans="3:3" x14ac:dyDescent="0.25">
      <c r="C54" s="59" t="s">
        <v>158</v>
      </c>
    </row>
    <row r="55" spans="3:3" ht="30" x14ac:dyDescent="0.25">
      <c r="C55" s="60" t="s">
        <v>159</v>
      </c>
    </row>
    <row r="56" spans="3:3" x14ac:dyDescent="0.25">
      <c r="C56" s="54"/>
    </row>
    <row r="57" spans="3:3" x14ac:dyDescent="0.25">
      <c r="C57" s="61" t="s">
        <v>160</v>
      </c>
    </row>
    <row r="58" spans="3:3" x14ac:dyDescent="0.25">
      <c r="C58" s="54"/>
    </row>
    <row r="59" spans="3:3" ht="30" x14ac:dyDescent="0.25">
      <c r="C59" s="54" t="s">
        <v>161</v>
      </c>
    </row>
    <row r="60" spans="3:3" x14ac:dyDescent="0.25">
      <c r="C60" s="54"/>
    </row>
    <row r="61" spans="3:3" ht="30" x14ac:dyDescent="0.25">
      <c r="C61" s="54" t="s">
        <v>162</v>
      </c>
    </row>
    <row r="62" spans="3:3" x14ac:dyDescent="0.25">
      <c r="C62" s="54"/>
    </row>
    <row r="63" spans="3:3" x14ac:dyDescent="0.25">
      <c r="C63" s="54" t="s">
        <v>163</v>
      </c>
    </row>
    <row r="64" spans="3:3" x14ac:dyDescent="0.25">
      <c r="C64" s="54"/>
    </row>
    <row r="65" spans="3:3" x14ac:dyDescent="0.25">
      <c r="C65" s="54" t="s">
        <v>164</v>
      </c>
    </row>
    <row r="66" spans="3:3" x14ac:dyDescent="0.25">
      <c r="C66" s="54"/>
    </row>
    <row r="67" spans="3:3" ht="39.75" customHeight="1" x14ac:dyDescent="0.25">
      <c r="C67" s="54" t="s">
        <v>165</v>
      </c>
    </row>
    <row r="68" spans="3:3" x14ac:dyDescent="0.25">
      <c r="C68" s="54"/>
    </row>
    <row r="69" spans="3:3" x14ac:dyDescent="0.25">
      <c r="C69" s="54" t="s">
        <v>166</v>
      </c>
    </row>
    <row r="70" spans="3:3" x14ac:dyDescent="0.25">
      <c r="C70" s="54"/>
    </row>
    <row r="71" spans="3:3" ht="45" x14ac:dyDescent="0.25">
      <c r="C71" s="62" t="s">
        <v>167</v>
      </c>
    </row>
    <row r="72" spans="3:3" x14ac:dyDescent="0.25">
      <c r="C72" s="54"/>
    </row>
    <row r="73" spans="3:3" x14ac:dyDescent="0.25">
      <c r="C73" s="54" t="s">
        <v>168</v>
      </c>
    </row>
    <row r="74" spans="3:3" x14ac:dyDescent="0.25">
      <c r="C74" s="54"/>
    </row>
    <row r="75" spans="3:3" x14ac:dyDescent="0.25">
      <c r="C75" s="63" t="s">
        <v>169</v>
      </c>
    </row>
    <row r="76" spans="3:3" x14ac:dyDescent="0.25">
      <c r="C76" s="54"/>
    </row>
    <row r="77" spans="3:3" x14ac:dyDescent="0.25">
      <c r="C77" s="54"/>
    </row>
    <row r="78" spans="3:3" x14ac:dyDescent="0.25">
      <c r="C78" s="54"/>
    </row>
    <row r="79" spans="3:3" x14ac:dyDescent="0.25">
      <c r="C79" s="54"/>
    </row>
    <row r="80" spans="3:3" x14ac:dyDescent="0.25">
      <c r="C80" s="54"/>
    </row>
    <row r="81" spans="3:3" x14ac:dyDescent="0.25">
      <c r="C81" s="54"/>
    </row>
    <row r="82" spans="3:3" x14ac:dyDescent="0.25">
      <c r="C82" s="54"/>
    </row>
    <row r="83" spans="3:3" x14ac:dyDescent="0.25">
      <c r="C83" s="54"/>
    </row>
    <row r="84" spans="3:3" x14ac:dyDescent="0.25">
      <c r="C84" s="54"/>
    </row>
    <row r="85" spans="3:3" ht="30" x14ac:dyDescent="0.25">
      <c r="C85" s="54" t="s">
        <v>170</v>
      </c>
    </row>
    <row r="86" spans="3:3" x14ac:dyDescent="0.25">
      <c r="C86" s="54"/>
    </row>
    <row r="87" spans="3:3" ht="45" x14ac:dyDescent="0.25">
      <c r="C87" s="54" t="s">
        <v>171</v>
      </c>
    </row>
    <row r="88" spans="3:3" x14ac:dyDescent="0.25">
      <c r="C88" s="54"/>
    </row>
    <row r="89" spans="3:3" ht="30" x14ac:dyDescent="0.25">
      <c r="C89" s="54" t="s">
        <v>172</v>
      </c>
    </row>
    <row r="90" spans="3:3" x14ac:dyDescent="0.25">
      <c r="C90" s="54"/>
    </row>
    <row r="91" spans="3:3" ht="30" x14ac:dyDescent="0.25">
      <c r="C91" s="54" t="s">
        <v>173</v>
      </c>
    </row>
    <row r="92" spans="3:3" x14ac:dyDescent="0.25">
      <c r="C92" s="54"/>
    </row>
    <row r="93" spans="3:3" x14ac:dyDescent="0.25">
      <c r="C93" s="64" t="s">
        <v>174</v>
      </c>
    </row>
    <row r="94" spans="3:3" x14ac:dyDescent="0.25">
      <c r="C94" s="54"/>
    </row>
    <row r="95" spans="3:3" ht="30" x14ac:dyDescent="0.25">
      <c r="C95" s="54" t="s">
        <v>175</v>
      </c>
    </row>
    <row r="96" spans="3:3" x14ac:dyDescent="0.25">
      <c r="C96" s="54"/>
    </row>
    <row r="97" spans="3:3" x14ac:dyDescent="0.25">
      <c r="C97" s="65" t="s">
        <v>176</v>
      </c>
    </row>
    <row r="98" spans="3:3" x14ac:dyDescent="0.25">
      <c r="C98" s="54"/>
    </row>
    <row r="99" spans="3:3" ht="30" x14ac:dyDescent="0.25">
      <c r="C99" s="54" t="s">
        <v>177</v>
      </c>
    </row>
    <row r="100" spans="3:3" ht="30" x14ac:dyDescent="0.25">
      <c r="C100" s="54" t="s">
        <v>178</v>
      </c>
    </row>
    <row r="101" spans="3:3" ht="45" x14ac:dyDescent="0.25">
      <c r="C101" s="54" t="s">
        <v>179</v>
      </c>
    </row>
    <row r="102" spans="3:3" x14ac:dyDescent="0.25">
      <c r="C102" s="54" t="s">
        <v>180</v>
      </c>
    </row>
    <row r="103" spans="3:3" ht="30" x14ac:dyDescent="0.25">
      <c r="C103" s="54" t="s">
        <v>181</v>
      </c>
    </row>
    <row r="104" spans="3:3" ht="30" x14ac:dyDescent="0.25">
      <c r="C104" s="54" t="s">
        <v>182</v>
      </c>
    </row>
    <row r="105" spans="3:3" ht="30" x14ac:dyDescent="0.25">
      <c r="C105" s="54" t="s">
        <v>183</v>
      </c>
    </row>
    <row r="106" spans="3:3" x14ac:dyDescent="0.25">
      <c r="C106" s="54"/>
    </row>
    <row r="107" spans="3:3" x14ac:dyDescent="0.25">
      <c r="C107" s="65" t="s">
        <v>184</v>
      </c>
    </row>
    <row r="108" spans="3:3" x14ac:dyDescent="0.25">
      <c r="C108" s="54"/>
    </row>
    <row r="109" spans="3:3" ht="30" x14ac:dyDescent="0.25">
      <c r="C109" s="54" t="s">
        <v>185</v>
      </c>
    </row>
    <row r="110" spans="3:3" x14ac:dyDescent="0.25">
      <c r="C110" s="54" t="s">
        <v>186</v>
      </c>
    </row>
    <row r="111" spans="3:3" x14ac:dyDescent="0.25">
      <c r="C111" s="54"/>
    </row>
    <row r="112" spans="3:3" ht="30" x14ac:dyDescent="0.25">
      <c r="C112" s="54" t="s">
        <v>187</v>
      </c>
    </row>
    <row r="113" spans="3:3" x14ac:dyDescent="0.25">
      <c r="C113" s="54"/>
    </row>
    <row r="114" spans="3:3" ht="60" x14ac:dyDescent="0.25">
      <c r="C114" s="54" t="s">
        <v>188</v>
      </c>
    </row>
    <row r="115" spans="3:3" x14ac:dyDescent="0.25">
      <c r="C115" s="54"/>
    </row>
    <row r="116" spans="3:3" ht="30" x14ac:dyDescent="0.25">
      <c r="C116" s="54" t="s">
        <v>189</v>
      </c>
    </row>
    <row r="117" spans="3:3" x14ac:dyDescent="0.25">
      <c r="C117" s="54"/>
    </row>
    <row r="118" spans="3:3" x14ac:dyDescent="0.25">
      <c r="C118" s="54"/>
    </row>
    <row r="119" spans="3:3" x14ac:dyDescent="0.25">
      <c r="C119" s="54"/>
    </row>
    <row r="120" spans="3:3" x14ac:dyDescent="0.25">
      <c r="C120" s="54"/>
    </row>
    <row r="121" spans="3:3" x14ac:dyDescent="0.25">
      <c r="C121" s="54"/>
    </row>
    <row r="122" spans="3:3" x14ac:dyDescent="0.25">
      <c r="C122" s="54"/>
    </row>
    <row r="123" spans="3:3" x14ac:dyDescent="0.25">
      <c r="C123" s="54"/>
    </row>
    <row r="124" spans="3:3" x14ac:dyDescent="0.25">
      <c r="C124" s="54"/>
    </row>
    <row r="125" spans="3:3" x14ac:dyDescent="0.25">
      <c r="C125" s="54"/>
    </row>
    <row r="126" spans="3:3" x14ac:dyDescent="0.25">
      <c r="C126" s="54"/>
    </row>
    <row r="127" spans="3:3" x14ac:dyDescent="0.25">
      <c r="C127" s="54"/>
    </row>
    <row r="128" spans="3:3" x14ac:dyDescent="0.25">
      <c r="C128" s="54"/>
    </row>
    <row r="129" spans="3:3" x14ac:dyDescent="0.25">
      <c r="C129" s="54"/>
    </row>
    <row r="130" spans="3:3" x14ac:dyDescent="0.25">
      <c r="C130" s="54"/>
    </row>
    <row r="131" spans="3:3" x14ac:dyDescent="0.25">
      <c r="C131" s="54"/>
    </row>
    <row r="132" spans="3:3" x14ac:dyDescent="0.25">
      <c r="C132" s="54"/>
    </row>
    <row r="133" spans="3:3" ht="30" x14ac:dyDescent="0.25">
      <c r="C133" s="54" t="s">
        <v>190</v>
      </c>
    </row>
    <row r="134" spans="3:3" x14ac:dyDescent="0.25">
      <c r="C134" s="54"/>
    </row>
    <row r="135" spans="3:3" x14ac:dyDescent="0.25">
      <c r="C135" s="54"/>
    </row>
    <row r="136" spans="3:3" x14ac:dyDescent="0.25">
      <c r="C136" s="54"/>
    </row>
    <row r="137" spans="3:3" x14ac:dyDescent="0.25">
      <c r="C137" s="54"/>
    </row>
    <row r="138" spans="3:3" x14ac:dyDescent="0.25">
      <c r="C138" s="54"/>
    </row>
    <row r="139" spans="3:3" x14ac:dyDescent="0.25">
      <c r="C139" s="54"/>
    </row>
    <row r="140" spans="3:3" x14ac:dyDescent="0.25">
      <c r="C140" s="54"/>
    </row>
    <row r="141" spans="3:3" x14ac:dyDescent="0.25">
      <c r="C141" s="54"/>
    </row>
    <row r="142" spans="3:3" x14ac:dyDescent="0.25">
      <c r="C142" s="54"/>
    </row>
    <row r="143" spans="3:3" x14ac:dyDescent="0.25">
      <c r="C143" s="54"/>
    </row>
    <row r="144" spans="3:3" x14ac:dyDescent="0.25">
      <c r="C144" s="54"/>
    </row>
    <row r="145" spans="3:3" x14ac:dyDescent="0.25">
      <c r="C145" s="54"/>
    </row>
    <row r="146" spans="3:3" x14ac:dyDescent="0.25">
      <c r="C146" s="54"/>
    </row>
    <row r="147" spans="3:3" x14ac:dyDescent="0.25">
      <c r="C147" s="54"/>
    </row>
    <row r="148" spans="3:3" x14ac:dyDescent="0.25">
      <c r="C148" s="54"/>
    </row>
    <row r="149" spans="3:3" x14ac:dyDescent="0.25">
      <c r="C149" s="54"/>
    </row>
    <row r="150" spans="3:3" x14ac:dyDescent="0.25">
      <c r="C150" s="61" t="s">
        <v>47</v>
      </c>
    </row>
    <row r="151" spans="3:3" x14ac:dyDescent="0.25">
      <c r="C151" s="54"/>
    </row>
    <row r="152" spans="3:3" ht="30" x14ac:dyDescent="0.25">
      <c r="C152" s="211" t="s">
        <v>191</v>
      </c>
    </row>
    <row r="153" spans="3:3" x14ac:dyDescent="0.25">
      <c r="C153" s="211"/>
    </row>
    <row r="154" spans="3:3" ht="30" x14ac:dyDescent="0.25">
      <c r="C154" s="211" t="s">
        <v>192</v>
      </c>
    </row>
    <row r="155" spans="3:3" x14ac:dyDescent="0.25">
      <c r="C155" s="211"/>
    </row>
    <row r="156" spans="3:3" ht="30" x14ac:dyDescent="0.25">
      <c r="C156" s="211" t="s">
        <v>193</v>
      </c>
    </row>
    <row r="157" spans="3:3" x14ac:dyDescent="0.25">
      <c r="C157" s="211"/>
    </row>
    <row r="158" spans="3:3" ht="30" x14ac:dyDescent="0.25">
      <c r="C158" s="211" t="s">
        <v>194</v>
      </c>
    </row>
    <row r="159" spans="3:3" x14ac:dyDescent="0.25">
      <c r="C159" s="211"/>
    </row>
    <row r="160" spans="3:3" ht="30" x14ac:dyDescent="0.25">
      <c r="C160" s="211" t="s">
        <v>195</v>
      </c>
    </row>
    <row r="161" spans="3:3" x14ac:dyDescent="0.25">
      <c r="C161" s="211"/>
    </row>
    <row r="162" spans="3:3" x14ac:dyDescent="0.25">
      <c r="C162" s="211" t="s">
        <v>196</v>
      </c>
    </row>
    <row r="163" spans="3:3" x14ac:dyDescent="0.25">
      <c r="C163" s="211"/>
    </row>
    <row r="164" spans="3:3" x14ac:dyDescent="0.25">
      <c r="C164" s="211" t="s">
        <v>197</v>
      </c>
    </row>
    <row r="165" spans="3:3" x14ac:dyDescent="0.25">
      <c r="C165" s="211" t="s">
        <v>198</v>
      </c>
    </row>
    <row r="166" spans="3:3" x14ac:dyDescent="0.25">
      <c r="C166" s="211" t="s">
        <v>199</v>
      </c>
    </row>
    <row r="167" spans="3:3" x14ac:dyDescent="0.25">
      <c r="C167" s="211" t="s">
        <v>200</v>
      </c>
    </row>
    <row r="168" spans="3:3" x14ac:dyDescent="0.25">
      <c r="C168" s="211"/>
    </row>
    <row r="169" spans="3:3" ht="30" x14ac:dyDescent="0.25">
      <c r="C169" s="211" t="s">
        <v>201</v>
      </c>
    </row>
    <row r="170" spans="3:3" x14ac:dyDescent="0.25">
      <c r="C170" s="54"/>
    </row>
    <row r="171" spans="3:3" ht="30" x14ac:dyDescent="0.25">
      <c r="C171" s="66" t="s">
        <v>202</v>
      </c>
    </row>
    <row r="172" spans="3:3" x14ac:dyDescent="0.25">
      <c r="C172" s="54"/>
    </row>
    <row r="173" spans="3:3" ht="42" customHeight="1" x14ac:dyDescent="0.25">
      <c r="C173" s="54" t="s">
        <v>203</v>
      </c>
    </row>
    <row r="174" spans="3:3" x14ac:dyDescent="0.25">
      <c r="C174" s="54"/>
    </row>
    <row r="175" spans="3:3" ht="30" x14ac:dyDescent="0.25">
      <c r="C175" s="54" t="s">
        <v>204</v>
      </c>
    </row>
    <row r="176" spans="3:3" x14ac:dyDescent="0.25">
      <c r="C176" s="54"/>
    </row>
    <row r="177" spans="3:3" x14ac:dyDescent="0.25">
      <c r="C177" s="54" t="s">
        <v>205</v>
      </c>
    </row>
    <row r="178" spans="3:3" x14ac:dyDescent="0.25">
      <c r="C178" s="54"/>
    </row>
    <row r="179" spans="3:3" ht="30" x14ac:dyDescent="0.25">
      <c r="C179" s="54" t="s">
        <v>206</v>
      </c>
    </row>
    <row r="180" spans="3:3" x14ac:dyDescent="0.25">
      <c r="C180" s="54"/>
    </row>
    <row r="181" spans="3:3" x14ac:dyDescent="0.25">
      <c r="C181" s="61" t="s">
        <v>207</v>
      </c>
    </row>
    <row r="182" spans="3:3" x14ac:dyDescent="0.25">
      <c r="C182" s="54"/>
    </row>
    <row r="183" spans="3:3" ht="48.75" customHeight="1" x14ac:dyDescent="0.25">
      <c r="C183" s="211" t="s">
        <v>208</v>
      </c>
    </row>
    <row r="184" spans="3:3" x14ac:dyDescent="0.25">
      <c r="C184" s="211"/>
    </row>
    <row r="185" spans="3:3" x14ac:dyDescent="0.25">
      <c r="C185" s="211" t="s">
        <v>209</v>
      </c>
    </row>
    <row r="186" spans="3:3" x14ac:dyDescent="0.25">
      <c r="C186" s="211"/>
    </row>
    <row r="187" spans="3:3" ht="30" x14ac:dyDescent="0.25">
      <c r="C187" s="211" t="s">
        <v>210</v>
      </c>
    </row>
    <row r="188" spans="3:3" x14ac:dyDescent="0.25">
      <c r="C188" s="211"/>
    </row>
    <row r="189" spans="3:3" ht="30" x14ac:dyDescent="0.25">
      <c r="C189" s="211" t="s">
        <v>211</v>
      </c>
    </row>
    <row r="190" spans="3:3" x14ac:dyDescent="0.25">
      <c r="C190" s="54"/>
    </row>
    <row r="191" spans="3:3" ht="45" x14ac:dyDescent="0.25">
      <c r="C191" s="54" t="s">
        <v>212</v>
      </c>
    </row>
    <row r="192" spans="3:3" x14ac:dyDescent="0.25">
      <c r="C192" s="54"/>
    </row>
    <row r="193" spans="3:3" x14ac:dyDescent="0.25">
      <c r="C193" s="61" t="s">
        <v>213</v>
      </c>
    </row>
    <row r="194" spans="3:3" x14ac:dyDescent="0.25">
      <c r="C194" s="54"/>
    </row>
    <row r="195" spans="3:3" ht="45" x14ac:dyDescent="0.25">
      <c r="C195" s="54" t="s">
        <v>214</v>
      </c>
    </row>
    <row r="196" spans="3:3" x14ac:dyDescent="0.25">
      <c r="C196" s="54"/>
    </row>
    <row r="197" spans="3:3" x14ac:dyDescent="0.25">
      <c r="C197" s="61" t="s">
        <v>215</v>
      </c>
    </row>
    <row r="198" spans="3:3" x14ac:dyDescent="0.25">
      <c r="C198" s="54"/>
    </row>
    <row r="199" spans="3:3" ht="45" x14ac:dyDescent="0.25">
      <c r="C199" s="211" t="s">
        <v>216</v>
      </c>
    </row>
    <row r="200" spans="3:3" x14ac:dyDescent="0.25">
      <c r="C200" s="54"/>
    </row>
    <row r="201" spans="3:3" ht="30" x14ac:dyDescent="0.25">
      <c r="C201" s="211" t="s">
        <v>217</v>
      </c>
    </row>
    <row r="202" spans="3:3" x14ac:dyDescent="0.25">
      <c r="C202" s="211"/>
    </row>
    <row r="203" spans="3:3" ht="60" x14ac:dyDescent="0.25">
      <c r="C203" s="211" t="s">
        <v>218</v>
      </c>
    </row>
    <row r="204" spans="3:3" ht="45" x14ac:dyDescent="0.25">
      <c r="C204" s="211" t="s">
        <v>219</v>
      </c>
    </row>
    <row r="205" spans="3:3" ht="60" x14ac:dyDescent="0.25">
      <c r="C205" s="211" t="s">
        <v>220</v>
      </c>
    </row>
    <row r="206" spans="3:3" ht="60" x14ac:dyDescent="0.25">
      <c r="C206" s="211" t="s">
        <v>221</v>
      </c>
    </row>
    <row r="207" spans="3:3" ht="30" x14ac:dyDescent="0.25">
      <c r="C207" s="211" t="s">
        <v>222</v>
      </c>
    </row>
    <row r="208" spans="3:3" ht="30" x14ac:dyDescent="0.25">
      <c r="C208" s="211" t="s">
        <v>223</v>
      </c>
    </row>
    <row r="209" spans="3:3" ht="45" x14ac:dyDescent="0.25">
      <c r="C209" s="211" t="s">
        <v>224</v>
      </c>
    </row>
    <row r="210" spans="3:3" ht="45" x14ac:dyDescent="0.25">
      <c r="C210" s="211" t="s">
        <v>225</v>
      </c>
    </row>
    <row r="211" spans="3:3" x14ac:dyDescent="0.25">
      <c r="C211" s="211"/>
    </row>
    <row r="212" spans="3:3" ht="66.75" customHeight="1" x14ac:dyDescent="0.25">
      <c r="C212" s="211" t="s">
        <v>226</v>
      </c>
    </row>
    <row r="213" spans="3:3" x14ac:dyDescent="0.25">
      <c r="C213" s="211"/>
    </row>
    <row r="214" spans="3:3" ht="30" x14ac:dyDescent="0.25">
      <c r="C214" s="211" t="s">
        <v>227</v>
      </c>
    </row>
    <row r="215" spans="3:3" x14ac:dyDescent="0.25">
      <c r="C215" s="211"/>
    </row>
    <row r="216" spans="3:3" x14ac:dyDescent="0.25">
      <c r="C216" s="212" t="s">
        <v>228</v>
      </c>
    </row>
    <row r="217" spans="3:3" ht="30" x14ac:dyDescent="0.25">
      <c r="C217" s="67" t="s">
        <v>229</v>
      </c>
    </row>
    <row r="218" spans="3:3" x14ac:dyDescent="0.25">
      <c r="C218" s="54"/>
    </row>
    <row r="219" spans="3:3" ht="60" x14ac:dyDescent="0.25">
      <c r="C219" s="54" t="s">
        <v>230</v>
      </c>
    </row>
    <row r="220" spans="3:3" x14ac:dyDescent="0.25">
      <c r="C220" s="54"/>
    </row>
    <row r="221" spans="3:3" ht="30" x14ac:dyDescent="0.25">
      <c r="C221" s="54" t="s">
        <v>231</v>
      </c>
    </row>
    <row r="222" spans="3:3" x14ac:dyDescent="0.25">
      <c r="C222" s="54"/>
    </row>
    <row r="223" spans="3:3" ht="30" x14ac:dyDescent="0.25">
      <c r="C223" s="54" t="s">
        <v>232</v>
      </c>
    </row>
    <row r="224" spans="3:3" x14ac:dyDescent="0.25">
      <c r="C224" s="54"/>
    </row>
    <row r="225" spans="2:3" ht="30" x14ac:dyDescent="0.25">
      <c r="C225" s="54" t="s">
        <v>233</v>
      </c>
    </row>
    <row r="226" spans="2:3" x14ac:dyDescent="0.25">
      <c r="C226" s="54"/>
    </row>
    <row r="227" spans="2:3" ht="30" x14ac:dyDescent="0.25">
      <c r="C227" s="54" t="s">
        <v>234</v>
      </c>
    </row>
    <row r="228" spans="2:3" x14ac:dyDescent="0.25">
      <c r="C228" s="54"/>
    </row>
    <row r="229" spans="2:3" ht="37.5" customHeight="1" x14ac:dyDescent="0.25">
      <c r="C229" s="68" t="s">
        <v>235</v>
      </c>
    </row>
    <row r="230" spans="2:3" x14ac:dyDescent="0.25">
      <c r="B230" s="69"/>
      <c r="C230" s="54"/>
    </row>
    <row r="231" spans="2:3" x14ac:dyDescent="0.25">
      <c r="C231" s="70" t="s">
        <v>236</v>
      </c>
    </row>
    <row r="232" spans="2:3" ht="60" x14ac:dyDescent="0.25">
      <c r="C232" s="54" t="s">
        <v>237</v>
      </c>
    </row>
    <row r="233" spans="2:3" ht="15.75" thickBot="1" x14ac:dyDescent="0.3">
      <c r="C233" s="71"/>
    </row>
  </sheetData>
  <mergeCells count="9">
    <mergeCell ref="B6:C6"/>
    <mergeCell ref="B7:C7"/>
    <mergeCell ref="A4:C4"/>
    <mergeCell ref="B1:C1"/>
    <mergeCell ref="E2:F2"/>
    <mergeCell ref="E3:G3"/>
    <mergeCell ref="A3:D3"/>
    <mergeCell ref="E4:G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showGridLines="0" workbookViewId="0">
      <selection activeCell="D15" sqref="D15:G15"/>
    </sheetView>
  </sheetViews>
  <sheetFormatPr baseColWidth="10" defaultRowHeight="15" x14ac:dyDescent="0.25"/>
  <cols>
    <col min="3" max="3" width="16" customWidth="1"/>
    <col min="4" max="4" width="63.140625" customWidth="1"/>
  </cols>
  <sheetData>
    <row r="1" spans="1:9" ht="15.75" thickTop="1" x14ac:dyDescent="0.25">
      <c r="A1" s="45"/>
      <c r="B1" s="46"/>
      <c r="C1" s="46"/>
      <c r="D1" s="46"/>
      <c r="E1" s="46"/>
      <c r="F1" s="46"/>
      <c r="G1" s="46"/>
      <c r="H1" s="46"/>
      <c r="I1" s="47"/>
    </row>
    <row r="2" spans="1:9" x14ac:dyDescent="0.25">
      <c r="A2" s="48"/>
      <c r="B2" s="41"/>
      <c r="C2" s="41"/>
      <c r="D2" s="41"/>
      <c r="E2" s="41"/>
      <c r="F2" s="41"/>
      <c r="G2" s="41"/>
      <c r="H2" s="41"/>
      <c r="I2" s="49"/>
    </row>
    <row r="3" spans="1:9" x14ac:dyDescent="0.25">
      <c r="A3" s="48"/>
      <c r="B3" s="41"/>
      <c r="C3" s="41"/>
      <c r="D3" s="41"/>
      <c r="E3" s="41"/>
      <c r="F3" s="41"/>
      <c r="G3" s="41"/>
      <c r="H3" s="41"/>
      <c r="I3" s="49"/>
    </row>
    <row r="4" spans="1:9" x14ac:dyDescent="0.25">
      <c r="A4" s="48"/>
      <c r="B4" s="41"/>
      <c r="C4" s="41"/>
      <c r="D4" s="41"/>
      <c r="E4" s="41"/>
      <c r="F4" s="41"/>
      <c r="G4" s="41"/>
      <c r="H4" s="41"/>
      <c r="I4" s="49"/>
    </row>
    <row r="5" spans="1:9" x14ac:dyDescent="0.25">
      <c r="A5" s="48"/>
      <c r="B5" s="41"/>
      <c r="C5" s="41"/>
      <c r="D5" s="41"/>
      <c r="E5" s="41"/>
      <c r="F5" s="41"/>
      <c r="G5" s="41"/>
      <c r="H5" s="41"/>
      <c r="I5" s="49"/>
    </row>
    <row r="6" spans="1:9" x14ac:dyDescent="0.25">
      <c r="A6" s="48"/>
      <c r="B6" s="41"/>
      <c r="C6" s="41"/>
      <c r="D6" s="41"/>
      <c r="E6" s="41"/>
      <c r="F6" s="41"/>
      <c r="G6" s="41"/>
      <c r="H6" s="41"/>
      <c r="I6" s="49"/>
    </row>
    <row r="7" spans="1:9" x14ac:dyDescent="0.25">
      <c r="A7" s="48"/>
      <c r="B7" s="41"/>
      <c r="C7" s="41"/>
      <c r="D7" s="41"/>
      <c r="E7" s="41"/>
      <c r="F7" s="41"/>
      <c r="G7" s="41"/>
      <c r="H7" s="41"/>
      <c r="I7" s="49"/>
    </row>
    <row r="8" spans="1:9" x14ac:dyDescent="0.25">
      <c r="A8" s="48"/>
      <c r="B8" s="41"/>
      <c r="C8" s="41"/>
      <c r="D8" s="41"/>
      <c r="E8" s="41"/>
      <c r="F8" s="41"/>
      <c r="G8" s="41"/>
      <c r="H8" s="41"/>
      <c r="I8" s="49"/>
    </row>
    <row r="9" spans="1:9" ht="26.25" customHeight="1" x14ac:dyDescent="0.25">
      <c r="A9" s="48"/>
      <c r="B9" s="42" t="s">
        <v>0</v>
      </c>
      <c r="C9" s="267" t="s">
        <v>138</v>
      </c>
      <c r="D9" s="267"/>
      <c r="E9" s="267"/>
      <c r="F9" s="267"/>
      <c r="G9" s="267"/>
      <c r="H9" s="43"/>
      <c r="I9" s="49"/>
    </row>
    <row r="10" spans="1:9" x14ac:dyDescent="0.25">
      <c r="A10" s="48"/>
      <c r="B10" s="41"/>
      <c r="C10" s="41"/>
      <c r="D10" s="41"/>
      <c r="E10" s="41"/>
      <c r="F10" s="41"/>
      <c r="G10" s="41"/>
      <c r="H10" s="41"/>
      <c r="I10" s="49"/>
    </row>
    <row r="11" spans="1:9" ht="25.5" customHeight="1" x14ac:dyDescent="0.25">
      <c r="A11" s="48"/>
      <c r="B11" s="42" t="s">
        <v>1</v>
      </c>
      <c r="C11" s="42">
        <v>2024</v>
      </c>
      <c r="D11" s="41"/>
      <c r="E11" s="41"/>
      <c r="F11" s="41"/>
      <c r="G11" s="41"/>
      <c r="H11" s="41"/>
      <c r="I11" s="49"/>
    </row>
    <row r="12" spans="1:9" x14ac:dyDescent="0.25">
      <c r="A12" s="48"/>
      <c r="B12" s="41"/>
      <c r="C12" s="41"/>
      <c r="D12" s="41"/>
      <c r="E12" s="41"/>
      <c r="F12" s="41"/>
      <c r="G12" s="41"/>
      <c r="H12" s="41"/>
      <c r="I12" s="49"/>
    </row>
    <row r="13" spans="1:9" ht="33.75" customHeight="1" x14ac:dyDescent="0.25">
      <c r="A13" s="48"/>
      <c r="B13" s="44" t="s">
        <v>3</v>
      </c>
      <c r="C13" s="44"/>
      <c r="D13" s="267"/>
      <c r="E13" s="267"/>
      <c r="F13" s="267"/>
      <c r="G13" s="267"/>
      <c r="H13" s="41"/>
      <c r="I13" s="49"/>
    </row>
    <row r="14" spans="1:9" ht="33.75" customHeight="1" x14ac:dyDescent="0.25">
      <c r="A14" s="48"/>
      <c r="B14" s="41"/>
      <c r="C14" s="41"/>
      <c r="D14" s="41"/>
      <c r="E14" s="41"/>
      <c r="F14" s="41"/>
      <c r="G14" s="41"/>
      <c r="H14" s="41"/>
      <c r="I14" s="49"/>
    </row>
    <row r="15" spans="1:9" ht="42.75" customHeight="1" x14ac:dyDescent="0.25">
      <c r="A15" s="48"/>
      <c r="B15" s="44" t="s">
        <v>4</v>
      </c>
      <c r="C15" s="41"/>
      <c r="D15" s="267"/>
      <c r="E15" s="267"/>
      <c r="F15" s="267"/>
      <c r="G15" s="267"/>
      <c r="H15" s="41"/>
      <c r="I15" s="49"/>
    </row>
    <row r="16" spans="1:9" x14ac:dyDescent="0.25">
      <c r="A16" s="48"/>
      <c r="B16" s="41"/>
      <c r="C16" s="41"/>
      <c r="D16" s="41"/>
      <c r="E16" s="41"/>
      <c r="F16" s="41"/>
      <c r="G16" s="41"/>
      <c r="H16" s="41"/>
      <c r="I16" s="49"/>
    </row>
    <row r="17" spans="1:9" x14ac:dyDescent="0.25">
      <c r="A17" s="48"/>
      <c r="B17" s="41"/>
      <c r="C17" s="41"/>
      <c r="D17" s="41"/>
      <c r="E17" s="41"/>
      <c r="F17" s="41"/>
      <c r="G17" s="41"/>
      <c r="H17" s="41"/>
      <c r="I17" s="49"/>
    </row>
    <row r="18" spans="1:9" x14ac:dyDescent="0.25">
      <c r="A18" s="41"/>
      <c r="B18" s="41"/>
      <c r="C18" s="41"/>
      <c r="D18" s="41"/>
      <c r="E18" s="41"/>
      <c r="F18" s="41"/>
      <c r="G18" s="41"/>
      <c r="H18" s="41"/>
      <c r="I18" s="41"/>
    </row>
  </sheetData>
  <mergeCells count="3">
    <mergeCell ref="D13:G13"/>
    <mergeCell ref="D15:G15"/>
    <mergeCell ref="C9:G9"/>
  </mergeCells>
  <pageMargins left="0.7" right="0.7" top="0.75" bottom="0.75" header="0.3" footer="0.3"/>
  <pageSetup paperSize="9"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27"/>
  <sheetViews>
    <sheetView showGridLines="0" topLeftCell="A17" zoomScale="85" zoomScaleNormal="85" workbookViewId="0">
      <pane ySplit="11" topLeftCell="A28" activePane="bottomLeft" state="frozen"/>
      <selection activeCell="A17" sqref="A17"/>
      <selection pane="bottomLeft" activeCell="D28" sqref="D28:D52"/>
    </sheetView>
  </sheetViews>
  <sheetFormatPr baseColWidth="10" defaultRowHeight="14.25" x14ac:dyDescent="0.2"/>
  <cols>
    <col min="1" max="1" width="11.42578125" style="5"/>
    <col min="2" max="2" width="29.140625" style="1" customWidth="1"/>
    <col min="3" max="3" width="13.42578125" style="1" customWidth="1"/>
    <col min="4" max="5" width="29.85546875" style="1" customWidth="1"/>
    <col min="6" max="6" width="33.5703125" style="1" customWidth="1"/>
    <col min="7" max="7" width="13.7109375" style="1" customWidth="1"/>
    <col min="8" max="8" width="17.140625" style="1" customWidth="1"/>
    <col min="9" max="9" width="26" style="1" customWidth="1"/>
    <col min="10" max="10" width="9.5703125" style="1" customWidth="1"/>
    <col min="11" max="11" width="37" style="1" customWidth="1"/>
    <col min="12" max="12" width="16.5703125" style="1" customWidth="1"/>
    <col min="13" max="13" width="11.42578125" style="1"/>
    <col min="14" max="14" width="33.140625" style="1" customWidth="1"/>
    <col min="15" max="15" width="13" style="2" customWidth="1"/>
    <col min="16" max="16" width="16.28515625" style="1" customWidth="1"/>
    <col min="17" max="17" width="13" style="1" customWidth="1"/>
    <col min="18" max="18" width="12.28515625" style="2" customWidth="1"/>
    <col min="19" max="19" width="14.42578125" style="2" hidden="1" customWidth="1"/>
    <col min="20" max="20" width="10.7109375" style="2" hidden="1" customWidth="1"/>
    <col min="21" max="21" width="8.85546875" style="1" customWidth="1"/>
    <col min="22" max="22" width="49.28515625" style="3" customWidth="1"/>
    <col min="23" max="23" width="8.5703125" style="2" customWidth="1"/>
    <col min="24" max="24" width="18.140625" style="2" customWidth="1"/>
    <col min="25" max="25" width="15.140625" style="2" customWidth="1"/>
    <col min="26" max="26" width="12.140625" style="2" customWidth="1"/>
    <col min="27" max="27" width="11.28515625" style="2" customWidth="1"/>
    <col min="28" max="28" width="19.140625" style="2" customWidth="1"/>
    <col min="29" max="29" width="0.85546875" style="119" hidden="1" customWidth="1"/>
    <col min="30" max="30" width="21.5703125" style="2" customWidth="1"/>
    <col min="31" max="32" width="7.7109375" style="2" hidden="1" customWidth="1"/>
    <col min="33" max="34" width="20.7109375" style="1" customWidth="1"/>
    <col min="35" max="36" width="7.7109375" style="2" hidden="1" customWidth="1"/>
    <col min="37" max="39" width="7" style="1" hidden="1" customWidth="1"/>
    <col min="40" max="43" width="12.7109375" style="4" customWidth="1"/>
    <col min="44" max="44" width="26.85546875" style="1" customWidth="1"/>
    <col min="45" max="45" width="75.85546875" style="1" customWidth="1"/>
    <col min="46" max="257" width="11.42578125" style="5"/>
    <col min="258" max="258" width="11.140625" style="5" customWidth="1"/>
    <col min="259" max="259" width="23.7109375" style="5" customWidth="1"/>
    <col min="260" max="260" width="13.42578125" style="5" customWidth="1"/>
    <col min="261" max="261" width="29.85546875" style="5" customWidth="1"/>
    <col min="262" max="262" width="33.5703125" style="5" customWidth="1"/>
    <col min="263" max="263" width="13.7109375" style="5" customWidth="1"/>
    <col min="264" max="264" width="13.5703125" style="5" customWidth="1"/>
    <col min="265" max="265" width="22.140625" style="5" customWidth="1"/>
    <col min="266" max="266" width="9.5703125" style="5" customWidth="1"/>
    <col min="267" max="267" width="37" style="5" customWidth="1"/>
    <col min="268" max="268" width="16.5703125" style="5" customWidth="1"/>
    <col min="269" max="269" width="11.42578125" style="5"/>
    <col min="270" max="270" width="33.140625" style="5" customWidth="1"/>
    <col min="271" max="271" width="13" style="5" customWidth="1"/>
    <col min="272" max="272" width="16.28515625" style="5" customWidth="1"/>
    <col min="273" max="273" width="13" style="5" customWidth="1"/>
    <col min="274" max="274" width="13.42578125" style="5" customWidth="1"/>
    <col min="275" max="275" width="0.5703125" style="5" customWidth="1"/>
    <col min="276" max="276" width="8.85546875" style="5" customWidth="1"/>
    <col min="277" max="277" width="49.28515625" style="5" customWidth="1"/>
    <col min="278" max="278" width="8.5703125" style="5" customWidth="1"/>
    <col min="279" max="279" width="18.140625" style="5" customWidth="1"/>
    <col min="280" max="280" width="15.140625" style="5" customWidth="1"/>
    <col min="281" max="281" width="12.140625" style="5" customWidth="1"/>
    <col min="282" max="282" width="11.28515625" style="5" customWidth="1"/>
    <col min="283" max="283" width="19.140625" style="5" customWidth="1"/>
    <col min="284" max="285" width="0" style="5" hidden="1" customWidth="1"/>
    <col min="286" max="286" width="21.5703125" style="5" customWidth="1"/>
    <col min="287" max="288" width="0" style="5" hidden="1" customWidth="1"/>
    <col min="289" max="290" width="20.7109375" style="5" customWidth="1"/>
    <col min="291" max="295" width="0" style="5" hidden="1" customWidth="1"/>
    <col min="296" max="299" width="12.7109375" style="5" customWidth="1"/>
    <col min="300" max="300" width="26.85546875" style="5" customWidth="1"/>
    <col min="301" max="301" width="75.85546875" style="5" customWidth="1"/>
    <col min="302" max="513" width="11.42578125" style="5"/>
    <col min="514" max="514" width="11.140625" style="5" customWidth="1"/>
    <col min="515" max="515" width="23.7109375" style="5" customWidth="1"/>
    <col min="516" max="516" width="13.42578125" style="5" customWidth="1"/>
    <col min="517" max="517" width="29.85546875" style="5" customWidth="1"/>
    <col min="518" max="518" width="33.5703125" style="5" customWidth="1"/>
    <col min="519" max="519" width="13.7109375" style="5" customWidth="1"/>
    <col min="520" max="520" width="13.5703125" style="5" customWidth="1"/>
    <col min="521" max="521" width="22.140625" style="5" customWidth="1"/>
    <col min="522" max="522" width="9.5703125" style="5" customWidth="1"/>
    <col min="523" max="523" width="37" style="5" customWidth="1"/>
    <col min="524" max="524" width="16.5703125" style="5" customWidth="1"/>
    <col min="525" max="525" width="11.42578125" style="5"/>
    <col min="526" max="526" width="33.140625" style="5" customWidth="1"/>
    <col min="527" max="527" width="13" style="5" customWidth="1"/>
    <col min="528" max="528" width="16.28515625" style="5" customWidth="1"/>
    <col min="529" max="529" width="13" style="5" customWidth="1"/>
    <col min="530" max="530" width="13.42578125" style="5" customWidth="1"/>
    <col min="531" max="531" width="0.5703125" style="5" customWidth="1"/>
    <col min="532" max="532" width="8.85546875" style="5" customWidth="1"/>
    <col min="533" max="533" width="49.28515625" style="5" customWidth="1"/>
    <col min="534" max="534" width="8.5703125" style="5" customWidth="1"/>
    <col min="535" max="535" width="18.140625" style="5" customWidth="1"/>
    <col min="536" max="536" width="15.140625" style="5" customWidth="1"/>
    <col min="537" max="537" width="12.140625" style="5" customWidth="1"/>
    <col min="538" max="538" width="11.28515625" style="5" customWidth="1"/>
    <col min="539" max="539" width="19.140625" style="5" customWidth="1"/>
    <col min="540" max="541" width="0" style="5" hidden="1" customWidth="1"/>
    <col min="542" max="542" width="21.5703125" style="5" customWidth="1"/>
    <col min="543" max="544" width="0" style="5" hidden="1" customWidth="1"/>
    <col min="545" max="546" width="20.7109375" style="5" customWidth="1"/>
    <col min="547" max="551" width="0" style="5" hidden="1" customWidth="1"/>
    <col min="552" max="555" width="12.7109375" style="5" customWidth="1"/>
    <col min="556" max="556" width="26.85546875" style="5" customWidth="1"/>
    <col min="557" max="557" width="75.85546875" style="5" customWidth="1"/>
    <col min="558" max="769" width="11.42578125" style="5"/>
    <col min="770" max="770" width="11.140625" style="5" customWidth="1"/>
    <col min="771" max="771" width="23.7109375" style="5" customWidth="1"/>
    <col min="772" max="772" width="13.42578125" style="5" customWidth="1"/>
    <col min="773" max="773" width="29.85546875" style="5" customWidth="1"/>
    <col min="774" max="774" width="33.5703125" style="5" customWidth="1"/>
    <col min="775" max="775" width="13.7109375" style="5" customWidth="1"/>
    <col min="776" max="776" width="13.5703125" style="5" customWidth="1"/>
    <col min="777" max="777" width="22.140625" style="5" customWidth="1"/>
    <col min="778" max="778" width="9.5703125" style="5" customWidth="1"/>
    <col min="779" max="779" width="37" style="5" customWidth="1"/>
    <col min="780" max="780" width="16.5703125" style="5" customWidth="1"/>
    <col min="781" max="781" width="11.42578125" style="5"/>
    <col min="782" max="782" width="33.140625" style="5" customWidth="1"/>
    <col min="783" max="783" width="13" style="5" customWidth="1"/>
    <col min="784" max="784" width="16.28515625" style="5" customWidth="1"/>
    <col min="785" max="785" width="13" style="5" customWidth="1"/>
    <col min="786" max="786" width="13.42578125" style="5" customWidth="1"/>
    <col min="787" max="787" width="0.5703125" style="5" customWidth="1"/>
    <col min="788" max="788" width="8.85546875" style="5" customWidth="1"/>
    <col min="789" max="789" width="49.28515625" style="5" customWidth="1"/>
    <col min="790" max="790" width="8.5703125" style="5" customWidth="1"/>
    <col min="791" max="791" width="18.140625" style="5" customWidth="1"/>
    <col min="792" max="792" width="15.140625" style="5" customWidth="1"/>
    <col min="793" max="793" width="12.140625" style="5" customWidth="1"/>
    <col min="794" max="794" width="11.28515625" style="5" customWidth="1"/>
    <col min="795" max="795" width="19.140625" style="5" customWidth="1"/>
    <col min="796" max="797" width="0" style="5" hidden="1" customWidth="1"/>
    <col min="798" max="798" width="21.5703125" style="5" customWidth="1"/>
    <col min="799" max="800" width="0" style="5" hidden="1" customWidth="1"/>
    <col min="801" max="802" width="20.7109375" style="5" customWidth="1"/>
    <col min="803" max="807" width="0" style="5" hidden="1" customWidth="1"/>
    <col min="808" max="811" width="12.7109375" style="5" customWidth="1"/>
    <col min="812" max="812" width="26.85546875" style="5" customWidth="1"/>
    <col min="813" max="813" width="75.85546875" style="5" customWidth="1"/>
    <col min="814" max="1025" width="11.42578125" style="5"/>
    <col min="1026" max="1026" width="11.140625" style="5" customWidth="1"/>
    <col min="1027" max="1027" width="23.7109375" style="5" customWidth="1"/>
    <col min="1028" max="1028" width="13.42578125" style="5" customWidth="1"/>
    <col min="1029" max="1029" width="29.85546875" style="5" customWidth="1"/>
    <col min="1030" max="1030" width="33.5703125" style="5" customWidth="1"/>
    <col min="1031" max="1031" width="13.7109375" style="5" customWidth="1"/>
    <col min="1032" max="1032" width="13.5703125" style="5" customWidth="1"/>
    <col min="1033" max="1033" width="22.140625" style="5" customWidth="1"/>
    <col min="1034" max="1034" width="9.5703125" style="5" customWidth="1"/>
    <col min="1035" max="1035" width="37" style="5" customWidth="1"/>
    <col min="1036" max="1036" width="16.5703125" style="5" customWidth="1"/>
    <col min="1037" max="1037" width="11.42578125" style="5"/>
    <col min="1038" max="1038" width="33.140625" style="5" customWidth="1"/>
    <col min="1039" max="1039" width="13" style="5" customWidth="1"/>
    <col min="1040" max="1040" width="16.28515625" style="5" customWidth="1"/>
    <col min="1041" max="1041" width="13" style="5" customWidth="1"/>
    <col min="1042" max="1042" width="13.42578125" style="5" customWidth="1"/>
    <col min="1043" max="1043" width="0.5703125" style="5" customWidth="1"/>
    <col min="1044" max="1044" width="8.85546875" style="5" customWidth="1"/>
    <col min="1045" max="1045" width="49.28515625" style="5" customWidth="1"/>
    <col min="1046" max="1046" width="8.5703125" style="5" customWidth="1"/>
    <col min="1047" max="1047" width="18.140625" style="5" customWidth="1"/>
    <col min="1048" max="1048" width="15.140625" style="5" customWidth="1"/>
    <col min="1049" max="1049" width="12.140625" style="5" customWidth="1"/>
    <col min="1050" max="1050" width="11.28515625" style="5" customWidth="1"/>
    <col min="1051" max="1051" width="19.140625" style="5" customWidth="1"/>
    <col min="1052" max="1053" width="0" style="5" hidden="1" customWidth="1"/>
    <col min="1054" max="1054" width="21.5703125" style="5" customWidth="1"/>
    <col min="1055" max="1056" width="0" style="5" hidden="1" customWidth="1"/>
    <col min="1057" max="1058" width="20.7109375" style="5" customWidth="1"/>
    <col min="1059" max="1063" width="0" style="5" hidden="1" customWidth="1"/>
    <col min="1064" max="1067" width="12.7109375" style="5" customWidth="1"/>
    <col min="1068" max="1068" width="26.85546875" style="5" customWidth="1"/>
    <col min="1069" max="1069" width="75.85546875" style="5" customWidth="1"/>
    <col min="1070" max="1281" width="11.42578125" style="5"/>
    <col min="1282" max="1282" width="11.140625" style="5" customWidth="1"/>
    <col min="1283" max="1283" width="23.7109375" style="5" customWidth="1"/>
    <col min="1284" max="1284" width="13.42578125" style="5" customWidth="1"/>
    <col min="1285" max="1285" width="29.85546875" style="5" customWidth="1"/>
    <col min="1286" max="1286" width="33.5703125" style="5" customWidth="1"/>
    <col min="1287" max="1287" width="13.7109375" style="5" customWidth="1"/>
    <col min="1288" max="1288" width="13.5703125" style="5" customWidth="1"/>
    <col min="1289" max="1289" width="22.140625" style="5" customWidth="1"/>
    <col min="1290" max="1290" width="9.5703125" style="5" customWidth="1"/>
    <col min="1291" max="1291" width="37" style="5" customWidth="1"/>
    <col min="1292" max="1292" width="16.5703125" style="5" customWidth="1"/>
    <col min="1293" max="1293" width="11.42578125" style="5"/>
    <col min="1294" max="1294" width="33.140625" style="5" customWidth="1"/>
    <col min="1295" max="1295" width="13" style="5" customWidth="1"/>
    <col min="1296" max="1296" width="16.28515625" style="5" customWidth="1"/>
    <col min="1297" max="1297" width="13" style="5" customWidth="1"/>
    <col min="1298" max="1298" width="13.42578125" style="5" customWidth="1"/>
    <col min="1299" max="1299" width="0.5703125" style="5" customWidth="1"/>
    <col min="1300" max="1300" width="8.85546875" style="5" customWidth="1"/>
    <col min="1301" max="1301" width="49.28515625" style="5" customWidth="1"/>
    <col min="1302" max="1302" width="8.5703125" style="5" customWidth="1"/>
    <col min="1303" max="1303" width="18.140625" style="5" customWidth="1"/>
    <col min="1304" max="1304" width="15.140625" style="5" customWidth="1"/>
    <col min="1305" max="1305" width="12.140625" style="5" customWidth="1"/>
    <col min="1306" max="1306" width="11.28515625" style="5" customWidth="1"/>
    <col min="1307" max="1307" width="19.140625" style="5" customWidth="1"/>
    <col min="1308" max="1309" width="0" style="5" hidden="1" customWidth="1"/>
    <col min="1310" max="1310" width="21.5703125" style="5" customWidth="1"/>
    <col min="1311" max="1312" width="0" style="5" hidden="1" customWidth="1"/>
    <col min="1313" max="1314" width="20.7109375" style="5" customWidth="1"/>
    <col min="1315" max="1319" width="0" style="5" hidden="1" customWidth="1"/>
    <col min="1320" max="1323" width="12.7109375" style="5" customWidth="1"/>
    <col min="1324" max="1324" width="26.85546875" style="5" customWidth="1"/>
    <col min="1325" max="1325" width="75.85546875" style="5" customWidth="1"/>
    <col min="1326" max="1537" width="11.42578125" style="5"/>
    <col min="1538" max="1538" width="11.140625" style="5" customWidth="1"/>
    <col min="1539" max="1539" width="23.7109375" style="5" customWidth="1"/>
    <col min="1540" max="1540" width="13.42578125" style="5" customWidth="1"/>
    <col min="1541" max="1541" width="29.85546875" style="5" customWidth="1"/>
    <col min="1542" max="1542" width="33.5703125" style="5" customWidth="1"/>
    <col min="1543" max="1543" width="13.7109375" style="5" customWidth="1"/>
    <col min="1544" max="1544" width="13.5703125" style="5" customWidth="1"/>
    <col min="1545" max="1545" width="22.140625" style="5" customWidth="1"/>
    <col min="1546" max="1546" width="9.5703125" style="5" customWidth="1"/>
    <col min="1547" max="1547" width="37" style="5" customWidth="1"/>
    <col min="1548" max="1548" width="16.5703125" style="5" customWidth="1"/>
    <col min="1549" max="1549" width="11.42578125" style="5"/>
    <col min="1550" max="1550" width="33.140625" style="5" customWidth="1"/>
    <col min="1551" max="1551" width="13" style="5" customWidth="1"/>
    <col min="1552" max="1552" width="16.28515625" style="5" customWidth="1"/>
    <col min="1553" max="1553" width="13" style="5" customWidth="1"/>
    <col min="1554" max="1554" width="13.42578125" style="5" customWidth="1"/>
    <col min="1555" max="1555" width="0.5703125" style="5" customWidth="1"/>
    <col min="1556" max="1556" width="8.85546875" style="5" customWidth="1"/>
    <col min="1557" max="1557" width="49.28515625" style="5" customWidth="1"/>
    <col min="1558" max="1558" width="8.5703125" style="5" customWidth="1"/>
    <col min="1559" max="1559" width="18.140625" style="5" customWidth="1"/>
    <col min="1560" max="1560" width="15.140625" style="5" customWidth="1"/>
    <col min="1561" max="1561" width="12.140625" style="5" customWidth="1"/>
    <col min="1562" max="1562" width="11.28515625" style="5" customWidth="1"/>
    <col min="1563" max="1563" width="19.140625" style="5" customWidth="1"/>
    <col min="1564" max="1565" width="0" style="5" hidden="1" customWidth="1"/>
    <col min="1566" max="1566" width="21.5703125" style="5" customWidth="1"/>
    <col min="1567" max="1568" width="0" style="5" hidden="1" customWidth="1"/>
    <col min="1569" max="1570" width="20.7109375" style="5" customWidth="1"/>
    <col min="1571" max="1575" width="0" style="5" hidden="1" customWidth="1"/>
    <col min="1576" max="1579" width="12.7109375" style="5" customWidth="1"/>
    <col min="1580" max="1580" width="26.85546875" style="5" customWidth="1"/>
    <col min="1581" max="1581" width="75.85546875" style="5" customWidth="1"/>
    <col min="1582" max="1793" width="11.42578125" style="5"/>
    <col min="1794" max="1794" width="11.140625" style="5" customWidth="1"/>
    <col min="1795" max="1795" width="23.7109375" style="5" customWidth="1"/>
    <col min="1796" max="1796" width="13.42578125" style="5" customWidth="1"/>
    <col min="1797" max="1797" width="29.85546875" style="5" customWidth="1"/>
    <col min="1798" max="1798" width="33.5703125" style="5" customWidth="1"/>
    <col min="1799" max="1799" width="13.7109375" style="5" customWidth="1"/>
    <col min="1800" max="1800" width="13.5703125" style="5" customWidth="1"/>
    <col min="1801" max="1801" width="22.140625" style="5" customWidth="1"/>
    <col min="1802" max="1802" width="9.5703125" style="5" customWidth="1"/>
    <col min="1803" max="1803" width="37" style="5" customWidth="1"/>
    <col min="1804" max="1804" width="16.5703125" style="5" customWidth="1"/>
    <col min="1805" max="1805" width="11.42578125" style="5"/>
    <col min="1806" max="1806" width="33.140625" style="5" customWidth="1"/>
    <col min="1807" max="1807" width="13" style="5" customWidth="1"/>
    <col min="1808" max="1808" width="16.28515625" style="5" customWidth="1"/>
    <col min="1809" max="1809" width="13" style="5" customWidth="1"/>
    <col min="1810" max="1810" width="13.42578125" style="5" customWidth="1"/>
    <col min="1811" max="1811" width="0.5703125" style="5" customWidth="1"/>
    <col min="1812" max="1812" width="8.85546875" style="5" customWidth="1"/>
    <col min="1813" max="1813" width="49.28515625" style="5" customWidth="1"/>
    <col min="1814" max="1814" width="8.5703125" style="5" customWidth="1"/>
    <col min="1815" max="1815" width="18.140625" style="5" customWidth="1"/>
    <col min="1816" max="1816" width="15.140625" style="5" customWidth="1"/>
    <col min="1817" max="1817" width="12.140625" style="5" customWidth="1"/>
    <col min="1818" max="1818" width="11.28515625" style="5" customWidth="1"/>
    <col min="1819" max="1819" width="19.140625" style="5" customWidth="1"/>
    <col min="1820" max="1821" width="0" style="5" hidden="1" customWidth="1"/>
    <col min="1822" max="1822" width="21.5703125" style="5" customWidth="1"/>
    <col min="1823" max="1824" width="0" style="5" hidden="1" customWidth="1"/>
    <col min="1825" max="1826" width="20.7109375" style="5" customWidth="1"/>
    <col min="1827" max="1831" width="0" style="5" hidden="1" customWidth="1"/>
    <col min="1832" max="1835" width="12.7109375" style="5" customWidth="1"/>
    <col min="1836" max="1836" width="26.85546875" style="5" customWidth="1"/>
    <col min="1837" max="1837" width="75.85546875" style="5" customWidth="1"/>
    <col min="1838" max="2049" width="11.42578125" style="5"/>
    <col min="2050" max="2050" width="11.140625" style="5" customWidth="1"/>
    <col min="2051" max="2051" width="23.7109375" style="5" customWidth="1"/>
    <col min="2052" max="2052" width="13.42578125" style="5" customWidth="1"/>
    <col min="2053" max="2053" width="29.85546875" style="5" customWidth="1"/>
    <col min="2054" max="2054" width="33.5703125" style="5" customWidth="1"/>
    <col min="2055" max="2055" width="13.7109375" style="5" customWidth="1"/>
    <col min="2056" max="2056" width="13.5703125" style="5" customWidth="1"/>
    <col min="2057" max="2057" width="22.140625" style="5" customWidth="1"/>
    <col min="2058" max="2058" width="9.5703125" style="5" customWidth="1"/>
    <col min="2059" max="2059" width="37" style="5" customWidth="1"/>
    <col min="2060" max="2060" width="16.5703125" style="5" customWidth="1"/>
    <col min="2061" max="2061" width="11.42578125" style="5"/>
    <col min="2062" max="2062" width="33.140625" style="5" customWidth="1"/>
    <col min="2063" max="2063" width="13" style="5" customWidth="1"/>
    <col min="2064" max="2064" width="16.28515625" style="5" customWidth="1"/>
    <col min="2065" max="2065" width="13" style="5" customWidth="1"/>
    <col min="2066" max="2066" width="13.42578125" style="5" customWidth="1"/>
    <col min="2067" max="2067" width="0.5703125" style="5" customWidth="1"/>
    <col min="2068" max="2068" width="8.85546875" style="5" customWidth="1"/>
    <col min="2069" max="2069" width="49.28515625" style="5" customWidth="1"/>
    <col min="2070" max="2070" width="8.5703125" style="5" customWidth="1"/>
    <col min="2071" max="2071" width="18.140625" style="5" customWidth="1"/>
    <col min="2072" max="2072" width="15.140625" style="5" customWidth="1"/>
    <col min="2073" max="2073" width="12.140625" style="5" customWidth="1"/>
    <col min="2074" max="2074" width="11.28515625" style="5" customWidth="1"/>
    <col min="2075" max="2075" width="19.140625" style="5" customWidth="1"/>
    <col min="2076" max="2077" width="0" style="5" hidden="1" customWidth="1"/>
    <col min="2078" max="2078" width="21.5703125" style="5" customWidth="1"/>
    <col min="2079" max="2080" width="0" style="5" hidden="1" customWidth="1"/>
    <col min="2081" max="2082" width="20.7109375" style="5" customWidth="1"/>
    <col min="2083" max="2087" width="0" style="5" hidden="1" customWidth="1"/>
    <col min="2088" max="2091" width="12.7109375" style="5" customWidth="1"/>
    <col min="2092" max="2092" width="26.85546875" style="5" customWidth="1"/>
    <col min="2093" max="2093" width="75.85546875" style="5" customWidth="1"/>
    <col min="2094" max="2305" width="11.42578125" style="5"/>
    <col min="2306" max="2306" width="11.140625" style="5" customWidth="1"/>
    <col min="2307" max="2307" width="23.7109375" style="5" customWidth="1"/>
    <col min="2308" max="2308" width="13.42578125" style="5" customWidth="1"/>
    <col min="2309" max="2309" width="29.85546875" style="5" customWidth="1"/>
    <col min="2310" max="2310" width="33.5703125" style="5" customWidth="1"/>
    <col min="2311" max="2311" width="13.7109375" style="5" customWidth="1"/>
    <col min="2312" max="2312" width="13.5703125" style="5" customWidth="1"/>
    <col min="2313" max="2313" width="22.140625" style="5" customWidth="1"/>
    <col min="2314" max="2314" width="9.5703125" style="5" customWidth="1"/>
    <col min="2315" max="2315" width="37" style="5" customWidth="1"/>
    <col min="2316" max="2316" width="16.5703125" style="5" customWidth="1"/>
    <col min="2317" max="2317" width="11.42578125" style="5"/>
    <col min="2318" max="2318" width="33.140625" style="5" customWidth="1"/>
    <col min="2319" max="2319" width="13" style="5" customWidth="1"/>
    <col min="2320" max="2320" width="16.28515625" style="5" customWidth="1"/>
    <col min="2321" max="2321" width="13" style="5" customWidth="1"/>
    <col min="2322" max="2322" width="13.42578125" style="5" customWidth="1"/>
    <col min="2323" max="2323" width="0.5703125" style="5" customWidth="1"/>
    <col min="2324" max="2324" width="8.85546875" style="5" customWidth="1"/>
    <col min="2325" max="2325" width="49.28515625" style="5" customWidth="1"/>
    <col min="2326" max="2326" width="8.5703125" style="5" customWidth="1"/>
    <col min="2327" max="2327" width="18.140625" style="5" customWidth="1"/>
    <col min="2328" max="2328" width="15.140625" style="5" customWidth="1"/>
    <col min="2329" max="2329" width="12.140625" style="5" customWidth="1"/>
    <col min="2330" max="2330" width="11.28515625" style="5" customWidth="1"/>
    <col min="2331" max="2331" width="19.140625" style="5" customWidth="1"/>
    <col min="2332" max="2333" width="0" style="5" hidden="1" customWidth="1"/>
    <col min="2334" max="2334" width="21.5703125" style="5" customWidth="1"/>
    <col min="2335" max="2336" width="0" style="5" hidden="1" customWidth="1"/>
    <col min="2337" max="2338" width="20.7109375" style="5" customWidth="1"/>
    <col min="2339" max="2343" width="0" style="5" hidden="1" customWidth="1"/>
    <col min="2344" max="2347" width="12.7109375" style="5" customWidth="1"/>
    <col min="2348" max="2348" width="26.85546875" style="5" customWidth="1"/>
    <col min="2349" max="2349" width="75.85546875" style="5" customWidth="1"/>
    <col min="2350" max="2561" width="11.42578125" style="5"/>
    <col min="2562" max="2562" width="11.140625" style="5" customWidth="1"/>
    <col min="2563" max="2563" width="23.7109375" style="5" customWidth="1"/>
    <col min="2564" max="2564" width="13.42578125" style="5" customWidth="1"/>
    <col min="2565" max="2565" width="29.85546875" style="5" customWidth="1"/>
    <col min="2566" max="2566" width="33.5703125" style="5" customWidth="1"/>
    <col min="2567" max="2567" width="13.7109375" style="5" customWidth="1"/>
    <col min="2568" max="2568" width="13.5703125" style="5" customWidth="1"/>
    <col min="2569" max="2569" width="22.140625" style="5" customWidth="1"/>
    <col min="2570" max="2570" width="9.5703125" style="5" customWidth="1"/>
    <col min="2571" max="2571" width="37" style="5" customWidth="1"/>
    <col min="2572" max="2572" width="16.5703125" style="5" customWidth="1"/>
    <col min="2573" max="2573" width="11.42578125" style="5"/>
    <col min="2574" max="2574" width="33.140625" style="5" customWidth="1"/>
    <col min="2575" max="2575" width="13" style="5" customWidth="1"/>
    <col min="2576" max="2576" width="16.28515625" style="5" customWidth="1"/>
    <col min="2577" max="2577" width="13" style="5" customWidth="1"/>
    <col min="2578" max="2578" width="13.42578125" style="5" customWidth="1"/>
    <col min="2579" max="2579" width="0.5703125" style="5" customWidth="1"/>
    <col min="2580" max="2580" width="8.85546875" style="5" customWidth="1"/>
    <col min="2581" max="2581" width="49.28515625" style="5" customWidth="1"/>
    <col min="2582" max="2582" width="8.5703125" style="5" customWidth="1"/>
    <col min="2583" max="2583" width="18.140625" style="5" customWidth="1"/>
    <col min="2584" max="2584" width="15.140625" style="5" customWidth="1"/>
    <col min="2585" max="2585" width="12.140625" style="5" customWidth="1"/>
    <col min="2586" max="2586" width="11.28515625" style="5" customWidth="1"/>
    <col min="2587" max="2587" width="19.140625" style="5" customWidth="1"/>
    <col min="2588" max="2589" width="0" style="5" hidden="1" customWidth="1"/>
    <col min="2590" max="2590" width="21.5703125" style="5" customWidth="1"/>
    <col min="2591" max="2592" width="0" style="5" hidden="1" customWidth="1"/>
    <col min="2593" max="2594" width="20.7109375" style="5" customWidth="1"/>
    <col min="2595" max="2599" width="0" style="5" hidden="1" customWidth="1"/>
    <col min="2600" max="2603" width="12.7109375" style="5" customWidth="1"/>
    <col min="2604" max="2604" width="26.85546875" style="5" customWidth="1"/>
    <col min="2605" max="2605" width="75.85546875" style="5" customWidth="1"/>
    <col min="2606" max="2817" width="11.42578125" style="5"/>
    <col min="2818" max="2818" width="11.140625" style="5" customWidth="1"/>
    <col min="2819" max="2819" width="23.7109375" style="5" customWidth="1"/>
    <col min="2820" max="2820" width="13.42578125" style="5" customWidth="1"/>
    <col min="2821" max="2821" width="29.85546875" style="5" customWidth="1"/>
    <col min="2822" max="2822" width="33.5703125" style="5" customWidth="1"/>
    <col min="2823" max="2823" width="13.7109375" style="5" customWidth="1"/>
    <col min="2824" max="2824" width="13.5703125" style="5" customWidth="1"/>
    <col min="2825" max="2825" width="22.140625" style="5" customWidth="1"/>
    <col min="2826" max="2826" width="9.5703125" style="5" customWidth="1"/>
    <col min="2827" max="2827" width="37" style="5" customWidth="1"/>
    <col min="2828" max="2828" width="16.5703125" style="5" customWidth="1"/>
    <col min="2829" max="2829" width="11.42578125" style="5"/>
    <col min="2830" max="2830" width="33.140625" style="5" customWidth="1"/>
    <col min="2831" max="2831" width="13" style="5" customWidth="1"/>
    <col min="2832" max="2832" width="16.28515625" style="5" customWidth="1"/>
    <col min="2833" max="2833" width="13" style="5" customWidth="1"/>
    <col min="2834" max="2834" width="13.42578125" style="5" customWidth="1"/>
    <col min="2835" max="2835" width="0.5703125" style="5" customWidth="1"/>
    <col min="2836" max="2836" width="8.85546875" style="5" customWidth="1"/>
    <col min="2837" max="2837" width="49.28515625" style="5" customWidth="1"/>
    <col min="2838" max="2838" width="8.5703125" style="5" customWidth="1"/>
    <col min="2839" max="2839" width="18.140625" style="5" customWidth="1"/>
    <col min="2840" max="2840" width="15.140625" style="5" customWidth="1"/>
    <col min="2841" max="2841" width="12.140625" style="5" customWidth="1"/>
    <col min="2842" max="2842" width="11.28515625" style="5" customWidth="1"/>
    <col min="2843" max="2843" width="19.140625" style="5" customWidth="1"/>
    <col min="2844" max="2845" width="0" style="5" hidden="1" customWidth="1"/>
    <col min="2846" max="2846" width="21.5703125" style="5" customWidth="1"/>
    <col min="2847" max="2848" width="0" style="5" hidden="1" customWidth="1"/>
    <col min="2849" max="2850" width="20.7109375" style="5" customWidth="1"/>
    <col min="2851" max="2855" width="0" style="5" hidden="1" customWidth="1"/>
    <col min="2856" max="2859" width="12.7109375" style="5" customWidth="1"/>
    <col min="2860" max="2860" width="26.85546875" style="5" customWidth="1"/>
    <col min="2861" max="2861" width="75.85546875" style="5" customWidth="1"/>
    <col min="2862" max="3073" width="11.42578125" style="5"/>
    <col min="3074" max="3074" width="11.140625" style="5" customWidth="1"/>
    <col min="3075" max="3075" width="23.7109375" style="5" customWidth="1"/>
    <col min="3076" max="3076" width="13.42578125" style="5" customWidth="1"/>
    <col min="3077" max="3077" width="29.85546875" style="5" customWidth="1"/>
    <col min="3078" max="3078" width="33.5703125" style="5" customWidth="1"/>
    <col min="3079" max="3079" width="13.7109375" style="5" customWidth="1"/>
    <col min="3080" max="3080" width="13.5703125" style="5" customWidth="1"/>
    <col min="3081" max="3081" width="22.140625" style="5" customWidth="1"/>
    <col min="3082" max="3082" width="9.5703125" style="5" customWidth="1"/>
    <col min="3083" max="3083" width="37" style="5" customWidth="1"/>
    <col min="3084" max="3084" width="16.5703125" style="5" customWidth="1"/>
    <col min="3085" max="3085" width="11.42578125" style="5"/>
    <col min="3086" max="3086" width="33.140625" style="5" customWidth="1"/>
    <col min="3087" max="3087" width="13" style="5" customWidth="1"/>
    <col min="3088" max="3088" width="16.28515625" style="5" customWidth="1"/>
    <col min="3089" max="3089" width="13" style="5" customWidth="1"/>
    <col min="3090" max="3090" width="13.42578125" style="5" customWidth="1"/>
    <col min="3091" max="3091" width="0.5703125" style="5" customWidth="1"/>
    <col min="3092" max="3092" width="8.85546875" style="5" customWidth="1"/>
    <col min="3093" max="3093" width="49.28515625" style="5" customWidth="1"/>
    <col min="3094" max="3094" width="8.5703125" style="5" customWidth="1"/>
    <col min="3095" max="3095" width="18.140625" style="5" customWidth="1"/>
    <col min="3096" max="3096" width="15.140625" style="5" customWidth="1"/>
    <col min="3097" max="3097" width="12.140625" style="5" customWidth="1"/>
    <col min="3098" max="3098" width="11.28515625" style="5" customWidth="1"/>
    <col min="3099" max="3099" width="19.140625" style="5" customWidth="1"/>
    <col min="3100" max="3101" width="0" style="5" hidden="1" customWidth="1"/>
    <col min="3102" max="3102" width="21.5703125" style="5" customWidth="1"/>
    <col min="3103" max="3104" width="0" style="5" hidden="1" customWidth="1"/>
    <col min="3105" max="3106" width="20.7109375" style="5" customWidth="1"/>
    <col min="3107" max="3111" width="0" style="5" hidden="1" customWidth="1"/>
    <col min="3112" max="3115" width="12.7109375" style="5" customWidth="1"/>
    <col min="3116" max="3116" width="26.85546875" style="5" customWidth="1"/>
    <col min="3117" max="3117" width="75.85546875" style="5" customWidth="1"/>
    <col min="3118" max="3329" width="11.42578125" style="5"/>
    <col min="3330" max="3330" width="11.140625" style="5" customWidth="1"/>
    <col min="3331" max="3331" width="23.7109375" style="5" customWidth="1"/>
    <col min="3332" max="3332" width="13.42578125" style="5" customWidth="1"/>
    <col min="3333" max="3333" width="29.85546875" style="5" customWidth="1"/>
    <col min="3334" max="3334" width="33.5703125" style="5" customWidth="1"/>
    <col min="3335" max="3335" width="13.7109375" style="5" customWidth="1"/>
    <col min="3336" max="3336" width="13.5703125" style="5" customWidth="1"/>
    <col min="3337" max="3337" width="22.140625" style="5" customWidth="1"/>
    <col min="3338" max="3338" width="9.5703125" style="5" customWidth="1"/>
    <col min="3339" max="3339" width="37" style="5" customWidth="1"/>
    <col min="3340" max="3340" width="16.5703125" style="5" customWidth="1"/>
    <col min="3341" max="3341" width="11.42578125" style="5"/>
    <col min="3342" max="3342" width="33.140625" style="5" customWidth="1"/>
    <col min="3343" max="3343" width="13" style="5" customWidth="1"/>
    <col min="3344" max="3344" width="16.28515625" style="5" customWidth="1"/>
    <col min="3345" max="3345" width="13" style="5" customWidth="1"/>
    <col min="3346" max="3346" width="13.42578125" style="5" customWidth="1"/>
    <col min="3347" max="3347" width="0.5703125" style="5" customWidth="1"/>
    <col min="3348" max="3348" width="8.85546875" style="5" customWidth="1"/>
    <col min="3349" max="3349" width="49.28515625" style="5" customWidth="1"/>
    <col min="3350" max="3350" width="8.5703125" style="5" customWidth="1"/>
    <col min="3351" max="3351" width="18.140625" style="5" customWidth="1"/>
    <col min="3352" max="3352" width="15.140625" style="5" customWidth="1"/>
    <col min="3353" max="3353" width="12.140625" style="5" customWidth="1"/>
    <col min="3354" max="3354" width="11.28515625" style="5" customWidth="1"/>
    <col min="3355" max="3355" width="19.140625" style="5" customWidth="1"/>
    <col min="3356" max="3357" width="0" style="5" hidden="1" customWidth="1"/>
    <col min="3358" max="3358" width="21.5703125" style="5" customWidth="1"/>
    <col min="3359" max="3360" width="0" style="5" hidden="1" customWidth="1"/>
    <col min="3361" max="3362" width="20.7109375" style="5" customWidth="1"/>
    <col min="3363" max="3367" width="0" style="5" hidden="1" customWidth="1"/>
    <col min="3368" max="3371" width="12.7109375" style="5" customWidth="1"/>
    <col min="3372" max="3372" width="26.85546875" style="5" customWidth="1"/>
    <col min="3373" max="3373" width="75.85546875" style="5" customWidth="1"/>
    <col min="3374" max="3585" width="11.42578125" style="5"/>
    <col min="3586" max="3586" width="11.140625" style="5" customWidth="1"/>
    <col min="3587" max="3587" width="23.7109375" style="5" customWidth="1"/>
    <col min="3588" max="3588" width="13.42578125" style="5" customWidth="1"/>
    <col min="3589" max="3589" width="29.85546875" style="5" customWidth="1"/>
    <col min="3590" max="3590" width="33.5703125" style="5" customWidth="1"/>
    <col min="3591" max="3591" width="13.7109375" style="5" customWidth="1"/>
    <col min="3592" max="3592" width="13.5703125" style="5" customWidth="1"/>
    <col min="3593" max="3593" width="22.140625" style="5" customWidth="1"/>
    <col min="3594" max="3594" width="9.5703125" style="5" customWidth="1"/>
    <col min="3595" max="3595" width="37" style="5" customWidth="1"/>
    <col min="3596" max="3596" width="16.5703125" style="5" customWidth="1"/>
    <col min="3597" max="3597" width="11.42578125" style="5"/>
    <col min="3598" max="3598" width="33.140625" style="5" customWidth="1"/>
    <col min="3599" max="3599" width="13" style="5" customWidth="1"/>
    <col min="3600" max="3600" width="16.28515625" style="5" customWidth="1"/>
    <col min="3601" max="3601" width="13" style="5" customWidth="1"/>
    <col min="3602" max="3602" width="13.42578125" style="5" customWidth="1"/>
    <col min="3603" max="3603" width="0.5703125" style="5" customWidth="1"/>
    <col min="3604" max="3604" width="8.85546875" style="5" customWidth="1"/>
    <col min="3605" max="3605" width="49.28515625" style="5" customWidth="1"/>
    <col min="3606" max="3606" width="8.5703125" style="5" customWidth="1"/>
    <col min="3607" max="3607" width="18.140625" style="5" customWidth="1"/>
    <col min="3608" max="3608" width="15.140625" style="5" customWidth="1"/>
    <col min="3609" max="3609" width="12.140625" style="5" customWidth="1"/>
    <col min="3610" max="3610" width="11.28515625" style="5" customWidth="1"/>
    <col min="3611" max="3611" width="19.140625" style="5" customWidth="1"/>
    <col min="3612" max="3613" width="0" style="5" hidden="1" customWidth="1"/>
    <col min="3614" max="3614" width="21.5703125" style="5" customWidth="1"/>
    <col min="3615" max="3616" width="0" style="5" hidden="1" customWidth="1"/>
    <col min="3617" max="3618" width="20.7109375" style="5" customWidth="1"/>
    <col min="3619" max="3623" width="0" style="5" hidden="1" customWidth="1"/>
    <col min="3624" max="3627" width="12.7109375" style="5" customWidth="1"/>
    <col min="3628" max="3628" width="26.85546875" style="5" customWidth="1"/>
    <col min="3629" max="3629" width="75.85546875" style="5" customWidth="1"/>
    <col min="3630" max="3841" width="11.42578125" style="5"/>
    <col min="3842" max="3842" width="11.140625" style="5" customWidth="1"/>
    <col min="3843" max="3843" width="23.7109375" style="5" customWidth="1"/>
    <col min="3844" max="3844" width="13.42578125" style="5" customWidth="1"/>
    <col min="3845" max="3845" width="29.85546875" style="5" customWidth="1"/>
    <col min="3846" max="3846" width="33.5703125" style="5" customWidth="1"/>
    <col min="3847" max="3847" width="13.7109375" style="5" customWidth="1"/>
    <col min="3848" max="3848" width="13.5703125" style="5" customWidth="1"/>
    <col min="3849" max="3849" width="22.140625" style="5" customWidth="1"/>
    <col min="3850" max="3850" width="9.5703125" style="5" customWidth="1"/>
    <col min="3851" max="3851" width="37" style="5" customWidth="1"/>
    <col min="3852" max="3852" width="16.5703125" style="5" customWidth="1"/>
    <col min="3853" max="3853" width="11.42578125" style="5"/>
    <col min="3854" max="3854" width="33.140625" style="5" customWidth="1"/>
    <col min="3855" max="3855" width="13" style="5" customWidth="1"/>
    <col min="3856" max="3856" width="16.28515625" style="5" customWidth="1"/>
    <col min="3857" max="3857" width="13" style="5" customWidth="1"/>
    <col min="3858" max="3858" width="13.42578125" style="5" customWidth="1"/>
    <col min="3859" max="3859" width="0.5703125" style="5" customWidth="1"/>
    <col min="3860" max="3860" width="8.85546875" style="5" customWidth="1"/>
    <col min="3861" max="3861" width="49.28515625" style="5" customWidth="1"/>
    <col min="3862" max="3862" width="8.5703125" style="5" customWidth="1"/>
    <col min="3863" max="3863" width="18.140625" style="5" customWidth="1"/>
    <col min="3864" max="3864" width="15.140625" style="5" customWidth="1"/>
    <col min="3865" max="3865" width="12.140625" style="5" customWidth="1"/>
    <col min="3866" max="3866" width="11.28515625" style="5" customWidth="1"/>
    <col min="3867" max="3867" width="19.140625" style="5" customWidth="1"/>
    <col min="3868" max="3869" width="0" style="5" hidden="1" customWidth="1"/>
    <col min="3870" max="3870" width="21.5703125" style="5" customWidth="1"/>
    <col min="3871" max="3872" width="0" style="5" hidden="1" customWidth="1"/>
    <col min="3873" max="3874" width="20.7109375" style="5" customWidth="1"/>
    <col min="3875" max="3879" width="0" style="5" hidden="1" customWidth="1"/>
    <col min="3880" max="3883" width="12.7109375" style="5" customWidth="1"/>
    <col min="3884" max="3884" width="26.85546875" style="5" customWidth="1"/>
    <col min="3885" max="3885" width="75.85546875" style="5" customWidth="1"/>
    <col min="3886" max="4097" width="11.42578125" style="5"/>
    <col min="4098" max="4098" width="11.140625" style="5" customWidth="1"/>
    <col min="4099" max="4099" width="23.7109375" style="5" customWidth="1"/>
    <col min="4100" max="4100" width="13.42578125" style="5" customWidth="1"/>
    <col min="4101" max="4101" width="29.85546875" style="5" customWidth="1"/>
    <col min="4102" max="4102" width="33.5703125" style="5" customWidth="1"/>
    <col min="4103" max="4103" width="13.7109375" style="5" customWidth="1"/>
    <col min="4104" max="4104" width="13.5703125" style="5" customWidth="1"/>
    <col min="4105" max="4105" width="22.140625" style="5" customWidth="1"/>
    <col min="4106" max="4106" width="9.5703125" style="5" customWidth="1"/>
    <col min="4107" max="4107" width="37" style="5" customWidth="1"/>
    <col min="4108" max="4108" width="16.5703125" style="5" customWidth="1"/>
    <col min="4109" max="4109" width="11.42578125" style="5"/>
    <col min="4110" max="4110" width="33.140625" style="5" customWidth="1"/>
    <col min="4111" max="4111" width="13" style="5" customWidth="1"/>
    <col min="4112" max="4112" width="16.28515625" style="5" customWidth="1"/>
    <col min="4113" max="4113" width="13" style="5" customWidth="1"/>
    <col min="4114" max="4114" width="13.42578125" style="5" customWidth="1"/>
    <col min="4115" max="4115" width="0.5703125" style="5" customWidth="1"/>
    <col min="4116" max="4116" width="8.85546875" style="5" customWidth="1"/>
    <col min="4117" max="4117" width="49.28515625" style="5" customWidth="1"/>
    <col min="4118" max="4118" width="8.5703125" style="5" customWidth="1"/>
    <col min="4119" max="4119" width="18.140625" style="5" customWidth="1"/>
    <col min="4120" max="4120" width="15.140625" style="5" customWidth="1"/>
    <col min="4121" max="4121" width="12.140625" style="5" customWidth="1"/>
    <col min="4122" max="4122" width="11.28515625" style="5" customWidth="1"/>
    <col min="4123" max="4123" width="19.140625" style="5" customWidth="1"/>
    <col min="4124" max="4125" width="0" style="5" hidden="1" customWidth="1"/>
    <col min="4126" max="4126" width="21.5703125" style="5" customWidth="1"/>
    <col min="4127" max="4128" width="0" style="5" hidden="1" customWidth="1"/>
    <col min="4129" max="4130" width="20.7109375" style="5" customWidth="1"/>
    <col min="4131" max="4135" width="0" style="5" hidden="1" customWidth="1"/>
    <col min="4136" max="4139" width="12.7109375" style="5" customWidth="1"/>
    <col min="4140" max="4140" width="26.85546875" style="5" customWidth="1"/>
    <col min="4141" max="4141" width="75.85546875" style="5" customWidth="1"/>
    <col min="4142" max="4353" width="11.42578125" style="5"/>
    <col min="4354" max="4354" width="11.140625" style="5" customWidth="1"/>
    <col min="4355" max="4355" width="23.7109375" style="5" customWidth="1"/>
    <col min="4356" max="4356" width="13.42578125" style="5" customWidth="1"/>
    <col min="4357" max="4357" width="29.85546875" style="5" customWidth="1"/>
    <col min="4358" max="4358" width="33.5703125" style="5" customWidth="1"/>
    <col min="4359" max="4359" width="13.7109375" style="5" customWidth="1"/>
    <col min="4360" max="4360" width="13.5703125" style="5" customWidth="1"/>
    <col min="4361" max="4361" width="22.140625" style="5" customWidth="1"/>
    <col min="4362" max="4362" width="9.5703125" style="5" customWidth="1"/>
    <col min="4363" max="4363" width="37" style="5" customWidth="1"/>
    <col min="4364" max="4364" width="16.5703125" style="5" customWidth="1"/>
    <col min="4365" max="4365" width="11.42578125" style="5"/>
    <col min="4366" max="4366" width="33.140625" style="5" customWidth="1"/>
    <col min="4367" max="4367" width="13" style="5" customWidth="1"/>
    <col min="4368" max="4368" width="16.28515625" style="5" customWidth="1"/>
    <col min="4369" max="4369" width="13" style="5" customWidth="1"/>
    <col min="4370" max="4370" width="13.42578125" style="5" customWidth="1"/>
    <col min="4371" max="4371" width="0.5703125" style="5" customWidth="1"/>
    <col min="4372" max="4372" width="8.85546875" style="5" customWidth="1"/>
    <col min="4373" max="4373" width="49.28515625" style="5" customWidth="1"/>
    <col min="4374" max="4374" width="8.5703125" style="5" customWidth="1"/>
    <col min="4375" max="4375" width="18.140625" style="5" customWidth="1"/>
    <col min="4376" max="4376" width="15.140625" style="5" customWidth="1"/>
    <col min="4377" max="4377" width="12.140625" style="5" customWidth="1"/>
    <col min="4378" max="4378" width="11.28515625" style="5" customWidth="1"/>
    <col min="4379" max="4379" width="19.140625" style="5" customWidth="1"/>
    <col min="4380" max="4381" width="0" style="5" hidden="1" customWidth="1"/>
    <col min="4382" max="4382" width="21.5703125" style="5" customWidth="1"/>
    <col min="4383" max="4384" width="0" style="5" hidden="1" customWidth="1"/>
    <col min="4385" max="4386" width="20.7109375" style="5" customWidth="1"/>
    <col min="4387" max="4391" width="0" style="5" hidden="1" customWidth="1"/>
    <col min="4392" max="4395" width="12.7109375" style="5" customWidth="1"/>
    <col min="4396" max="4396" width="26.85546875" style="5" customWidth="1"/>
    <col min="4397" max="4397" width="75.85546875" style="5" customWidth="1"/>
    <col min="4398" max="4609" width="11.42578125" style="5"/>
    <col min="4610" max="4610" width="11.140625" style="5" customWidth="1"/>
    <col min="4611" max="4611" width="23.7109375" style="5" customWidth="1"/>
    <col min="4612" max="4612" width="13.42578125" style="5" customWidth="1"/>
    <col min="4613" max="4613" width="29.85546875" style="5" customWidth="1"/>
    <col min="4614" max="4614" width="33.5703125" style="5" customWidth="1"/>
    <col min="4615" max="4615" width="13.7109375" style="5" customWidth="1"/>
    <col min="4616" max="4616" width="13.5703125" style="5" customWidth="1"/>
    <col min="4617" max="4617" width="22.140625" style="5" customWidth="1"/>
    <col min="4618" max="4618" width="9.5703125" style="5" customWidth="1"/>
    <col min="4619" max="4619" width="37" style="5" customWidth="1"/>
    <col min="4620" max="4620" width="16.5703125" style="5" customWidth="1"/>
    <col min="4621" max="4621" width="11.42578125" style="5"/>
    <col min="4622" max="4622" width="33.140625" style="5" customWidth="1"/>
    <col min="4623" max="4623" width="13" style="5" customWidth="1"/>
    <col min="4624" max="4624" width="16.28515625" style="5" customWidth="1"/>
    <col min="4625" max="4625" width="13" style="5" customWidth="1"/>
    <col min="4626" max="4626" width="13.42578125" style="5" customWidth="1"/>
    <col min="4627" max="4627" width="0.5703125" style="5" customWidth="1"/>
    <col min="4628" max="4628" width="8.85546875" style="5" customWidth="1"/>
    <col min="4629" max="4629" width="49.28515625" style="5" customWidth="1"/>
    <col min="4630" max="4630" width="8.5703125" style="5" customWidth="1"/>
    <col min="4631" max="4631" width="18.140625" style="5" customWidth="1"/>
    <col min="4632" max="4632" width="15.140625" style="5" customWidth="1"/>
    <col min="4633" max="4633" width="12.140625" style="5" customWidth="1"/>
    <col min="4634" max="4634" width="11.28515625" style="5" customWidth="1"/>
    <col min="4635" max="4635" width="19.140625" style="5" customWidth="1"/>
    <col min="4636" max="4637" width="0" style="5" hidden="1" customWidth="1"/>
    <col min="4638" max="4638" width="21.5703125" style="5" customWidth="1"/>
    <col min="4639" max="4640" width="0" style="5" hidden="1" customWidth="1"/>
    <col min="4641" max="4642" width="20.7109375" style="5" customWidth="1"/>
    <col min="4643" max="4647" width="0" style="5" hidden="1" customWidth="1"/>
    <col min="4648" max="4651" width="12.7109375" style="5" customWidth="1"/>
    <col min="4652" max="4652" width="26.85546875" style="5" customWidth="1"/>
    <col min="4653" max="4653" width="75.85546875" style="5" customWidth="1"/>
    <col min="4654" max="4865" width="11.42578125" style="5"/>
    <col min="4866" max="4866" width="11.140625" style="5" customWidth="1"/>
    <col min="4867" max="4867" width="23.7109375" style="5" customWidth="1"/>
    <col min="4868" max="4868" width="13.42578125" style="5" customWidth="1"/>
    <col min="4869" max="4869" width="29.85546875" style="5" customWidth="1"/>
    <col min="4870" max="4870" width="33.5703125" style="5" customWidth="1"/>
    <col min="4871" max="4871" width="13.7109375" style="5" customWidth="1"/>
    <col min="4872" max="4872" width="13.5703125" style="5" customWidth="1"/>
    <col min="4873" max="4873" width="22.140625" style="5" customWidth="1"/>
    <col min="4874" max="4874" width="9.5703125" style="5" customWidth="1"/>
    <col min="4875" max="4875" width="37" style="5" customWidth="1"/>
    <col min="4876" max="4876" width="16.5703125" style="5" customWidth="1"/>
    <col min="4877" max="4877" width="11.42578125" style="5"/>
    <col min="4878" max="4878" width="33.140625" style="5" customWidth="1"/>
    <col min="4879" max="4879" width="13" style="5" customWidth="1"/>
    <col min="4880" max="4880" width="16.28515625" style="5" customWidth="1"/>
    <col min="4881" max="4881" width="13" style="5" customWidth="1"/>
    <col min="4882" max="4882" width="13.42578125" style="5" customWidth="1"/>
    <col min="4883" max="4883" width="0.5703125" style="5" customWidth="1"/>
    <col min="4884" max="4884" width="8.85546875" style="5" customWidth="1"/>
    <col min="4885" max="4885" width="49.28515625" style="5" customWidth="1"/>
    <col min="4886" max="4886" width="8.5703125" style="5" customWidth="1"/>
    <col min="4887" max="4887" width="18.140625" style="5" customWidth="1"/>
    <col min="4888" max="4888" width="15.140625" style="5" customWidth="1"/>
    <col min="4889" max="4889" width="12.140625" style="5" customWidth="1"/>
    <col min="4890" max="4890" width="11.28515625" style="5" customWidth="1"/>
    <col min="4891" max="4891" width="19.140625" style="5" customWidth="1"/>
    <col min="4892" max="4893" width="0" style="5" hidden="1" customWidth="1"/>
    <col min="4894" max="4894" width="21.5703125" style="5" customWidth="1"/>
    <col min="4895" max="4896" width="0" style="5" hidden="1" customWidth="1"/>
    <col min="4897" max="4898" width="20.7109375" style="5" customWidth="1"/>
    <col min="4899" max="4903" width="0" style="5" hidden="1" customWidth="1"/>
    <col min="4904" max="4907" width="12.7109375" style="5" customWidth="1"/>
    <col min="4908" max="4908" width="26.85546875" style="5" customWidth="1"/>
    <col min="4909" max="4909" width="75.85546875" style="5" customWidth="1"/>
    <col min="4910" max="5121" width="11.42578125" style="5"/>
    <col min="5122" max="5122" width="11.140625" style="5" customWidth="1"/>
    <col min="5123" max="5123" width="23.7109375" style="5" customWidth="1"/>
    <col min="5124" max="5124" width="13.42578125" style="5" customWidth="1"/>
    <col min="5125" max="5125" width="29.85546875" style="5" customWidth="1"/>
    <col min="5126" max="5126" width="33.5703125" style="5" customWidth="1"/>
    <col min="5127" max="5127" width="13.7109375" style="5" customWidth="1"/>
    <col min="5128" max="5128" width="13.5703125" style="5" customWidth="1"/>
    <col min="5129" max="5129" width="22.140625" style="5" customWidth="1"/>
    <col min="5130" max="5130" width="9.5703125" style="5" customWidth="1"/>
    <col min="5131" max="5131" width="37" style="5" customWidth="1"/>
    <col min="5132" max="5132" width="16.5703125" style="5" customWidth="1"/>
    <col min="5133" max="5133" width="11.42578125" style="5"/>
    <col min="5134" max="5134" width="33.140625" style="5" customWidth="1"/>
    <col min="5135" max="5135" width="13" style="5" customWidth="1"/>
    <col min="5136" max="5136" width="16.28515625" style="5" customWidth="1"/>
    <col min="5137" max="5137" width="13" style="5" customWidth="1"/>
    <col min="5138" max="5138" width="13.42578125" style="5" customWidth="1"/>
    <col min="5139" max="5139" width="0.5703125" style="5" customWidth="1"/>
    <col min="5140" max="5140" width="8.85546875" style="5" customWidth="1"/>
    <col min="5141" max="5141" width="49.28515625" style="5" customWidth="1"/>
    <col min="5142" max="5142" width="8.5703125" style="5" customWidth="1"/>
    <col min="5143" max="5143" width="18.140625" style="5" customWidth="1"/>
    <col min="5144" max="5144" width="15.140625" style="5" customWidth="1"/>
    <col min="5145" max="5145" width="12.140625" style="5" customWidth="1"/>
    <col min="5146" max="5146" width="11.28515625" style="5" customWidth="1"/>
    <col min="5147" max="5147" width="19.140625" style="5" customWidth="1"/>
    <col min="5148" max="5149" width="0" style="5" hidden="1" customWidth="1"/>
    <col min="5150" max="5150" width="21.5703125" style="5" customWidth="1"/>
    <col min="5151" max="5152" width="0" style="5" hidden="1" customWidth="1"/>
    <col min="5153" max="5154" width="20.7109375" style="5" customWidth="1"/>
    <col min="5155" max="5159" width="0" style="5" hidden="1" customWidth="1"/>
    <col min="5160" max="5163" width="12.7109375" style="5" customWidth="1"/>
    <col min="5164" max="5164" width="26.85546875" style="5" customWidth="1"/>
    <col min="5165" max="5165" width="75.85546875" style="5" customWidth="1"/>
    <col min="5166" max="5377" width="11.42578125" style="5"/>
    <col min="5378" max="5378" width="11.140625" style="5" customWidth="1"/>
    <col min="5379" max="5379" width="23.7109375" style="5" customWidth="1"/>
    <col min="5380" max="5380" width="13.42578125" style="5" customWidth="1"/>
    <col min="5381" max="5381" width="29.85546875" style="5" customWidth="1"/>
    <col min="5382" max="5382" width="33.5703125" style="5" customWidth="1"/>
    <col min="5383" max="5383" width="13.7109375" style="5" customWidth="1"/>
    <col min="5384" max="5384" width="13.5703125" style="5" customWidth="1"/>
    <col min="5385" max="5385" width="22.140625" style="5" customWidth="1"/>
    <col min="5386" max="5386" width="9.5703125" style="5" customWidth="1"/>
    <col min="5387" max="5387" width="37" style="5" customWidth="1"/>
    <col min="5388" max="5388" width="16.5703125" style="5" customWidth="1"/>
    <col min="5389" max="5389" width="11.42578125" style="5"/>
    <col min="5390" max="5390" width="33.140625" style="5" customWidth="1"/>
    <col min="5391" max="5391" width="13" style="5" customWidth="1"/>
    <col min="5392" max="5392" width="16.28515625" style="5" customWidth="1"/>
    <col min="5393" max="5393" width="13" style="5" customWidth="1"/>
    <col min="5394" max="5394" width="13.42578125" style="5" customWidth="1"/>
    <col min="5395" max="5395" width="0.5703125" style="5" customWidth="1"/>
    <col min="5396" max="5396" width="8.85546875" style="5" customWidth="1"/>
    <col min="5397" max="5397" width="49.28515625" style="5" customWidth="1"/>
    <col min="5398" max="5398" width="8.5703125" style="5" customWidth="1"/>
    <col min="5399" max="5399" width="18.140625" style="5" customWidth="1"/>
    <col min="5400" max="5400" width="15.140625" style="5" customWidth="1"/>
    <col min="5401" max="5401" width="12.140625" style="5" customWidth="1"/>
    <col min="5402" max="5402" width="11.28515625" style="5" customWidth="1"/>
    <col min="5403" max="5403" width="19.140625" style="5" customWidth="1"/>
    <col min="5404" max="5405" width="0" style="5" hidden="1" customWidth="1"/>
    <col min="5406" max="5406" width="21.5703125" style="5" customWidth="1"/>
    <col min="5407" max="5408" width="0" style="5" hidden="1" customWidth="1"/>
    <col min="5409" max="5410" width="20.7109375" style="5" customWidth="1"/>
    <col min="5411" max="5415" width="0" style="5" hidden="1" customWidth="1"/>
    <col min="5416" max="5419" width="12.7109375" style="5" customWidth="1"/>
    <col min="5420" max="5420" width="26.85546875" style="5" customWidth="1"/>
    <col min="5421" max="5421" width="75.85546875" style="5" customWidth="1"/>
    <col min="5422" max="5633" width="11.42578125" style="5"/>
    <col min="5634" max="5634" width="11.140625" style="5" customWidth="1"/>
    <col min="5635" max="5635" width="23.7109375" style="5" customWidth="1"/>
    <col min="5636" max="5636" width="13.42578125" style="5" customWidth="1"/>
    <col min="5637" max="5637" width="29.85546875" style="5" customWidth="1"/>
    <col min="5638" max="5638" width="33.5703125" style="5" customWidth="1"/>
    <col min="5639" max="5639" width="13.7109375" style="5" customWidth="1"/>
    <col min="5640" max="5640" width="13.5703125" style="5" customWidth="1"/>
    <col min="5641" max="5641" width="22.140625" style="5" customWidth="1"/>
    <col min="5642" max="5642" width="9.5703125" style="5" customWidth="1"/>
    <col min="5643" max="5643" width="37" style="5" customWidth="1"/>
    <col min="5644" max="5644" width="16.5703125" style="5" customWidth="1"/>
    <col min="5645" max="5645" width="11.42578125" style="5"/>
    <col min="5646" max="5646" width="33.140625" style="5" customWidth="1"/>
    <col min="5647" max="5647" width="13" style="5" customWidth="1"/>
    <col min="5648" max="5648" width="16.28515625" style="5" customWidth="1"/>
    <col min="5649" max="5649" width="13" style="5" customWidth="1"/>
    <col min="5650" max="5650" width="13.42578125" style="5" customWidth="1"/>
    <col min="5651" max="5651" width="0.5703125" style="5" customWidth="1"/>
    <col min="5652" max="5652" width="8.85546875" style="5" customWidth="1"/>
    <col min="5653" max="5653" width="49.28515625" style="5" customWidth="1"/>
    <col min="5654" max="5654" width="8.5703125" style="5" customWidth="1"/>
    <col min="5655" max="5655" width="18.140625" style="5" customWidth="1"/>
    <col min="5656" max="5656" width="15.140625" style="5" customWidth="1"/>
    <col min="5657" max="5657" width="12.140625" style="5" customWidth="1"/>
    <col min="5658" max="5658" width="11.28515625" style="5" customWidth="1"/>
    <col min="5659" max="5659" width="19.140625" style="5" customWidth="1"/>
    <col min="5660" max="5661" width="0" style="5" hidden="1" customWidth="1"/>
    <col min="5662" max="5662" width="21.5703125" style="5" customWidth="1"/>
    <col min="5663" max="5664" width="0" style="5" hidden="1" customWidth="1"/>
    <col min="5665" max="5666" width="20.7109375" style="5" customWidth="1"/>
    <col min="5667" max="5671" width="0" style="5" hidden="1" customWidth="1"/>
    <col min="5672" max="5675" width="12.7109375" style="5" customWidth="1"/>
    <col min="5676" max="5676" width="26.85546875" style="5" customWidth="1"/>
    <col min="5677" max="5677" width="75.85546875" style="5" customWidth="1"/>
    <col min="5678" max="5889" width="11.42578125" style="5"/>
    <col min="5890" max="5890" width="11.140625" style="5" customWidth="1"/>
    <col min="5891" max="5891" width="23.7109375" style="5" customWidth="1"/>
    <col min="5892" max="5892" width="13.42578125" style="5" customWidth="1"/>
    <col min="5893" max="5893" width="29.85546875" style="5" customWidth="1"/>
    <col min="5894" max="5894" width="33.5703125" style="5" customWidth="1"/>
    <col min="5895" max="5895" width="13.7109375" style="5" customWidth="1"/>
    <col min="5896" max="5896" width="13.5703125" style="5" customWidth="1"/>
    <col min="5897" max="5897" width="22.140625" style="5" customWidth="1"/>
    <col min="5898" max="5898" width="9.5703125" style="5" customWidth="1"/>
    <col min="5899" max="5899" width="37" style="5" customWidth="1"/>
    <col min="5900" max="5900" width="16.5703125" style="5" customWidth="1"/>
    <col min="5901" max="5901" width="11.42578125" style="5"/>
    <col min="5902" max="5902" width="33.140625" style="5" customWidth="1"/>
    <col min="5903" max="5903" width="13" style="5" customWidth="1"/>
    <col min="5904" max="5904" width="16.28515625" style="5" customWidth="1"/>
    <col min="5905" max="5905" width="13" style="5" customWidth="1"/>
    <col min="5906" max="5906" width="13.42578125" style="5" customWidth="1"/>
    <col min="5907" max="5907" width="0.5703125" style="5" customWidth="1"/>
    <col min="5908" max="5908" width="8.85546875" style="5" customWidth="1"/>
    <col min="5909" max="5909" width="49.28515625" style="5" customWidth="1"/>
    <col min="5910" max="5910" width="8.5703125" style="5" customWidth="1"/>
    <col min="5911" max="5911" width="18.140625" style="5" customWidth="1"/>
    <col min="5912" max="5912" width="15.140625" style="5" customWidth="1"/>
    <col min="5913" max="5913" width="12.140625" style="5" customWidth="1"/>
    <col min="5914" max="5914" width="11.28515625" style="5" customWidth="1"/>
    <col min="5915" max="5915" width="19.140625" style="5" customWidth="1"/>
    <col min="5916" max="5917" width="0" style="5" hidden="1" customWidth="1"/>
    <col min="5918" max="5918" width="21.5703125" style="5" customWidth="1"/>
    <col min="5919" max="5920" width="0" style="5" hidden="1" customWidth="1"/>
    <col min="5921" max="5922" width="20.7109375" style="5" customWidth="1"/>
    <col min="5923" max="5927" width="0" style="5" hidden="1" customWidth="1"/>
    <col min="5928" max="5931" width="12.7109375" style="5" customWidth="1"/>
    <col min="5932" max="5932" width="26.85546875" style="5" customWidth="1"/>
    <col min="5933" max="5933" width="75.85546875" style="5" customWidth="1"/>
    <col min="5934" max="6145" width="11.42578125" style="5"/>
    <col min="6146" max="6146" width="11.140625" style="5" customWidth="1"/>
    <col min="6147" max="6147" width="23.7109375" style="5" customWidth="1"/>
    <col min="6148" max="6148" width="13.42578125" style="5" customWidth="1"/>
    <col min="6149" max="6149" width="29.85546875" style="5" customWidth="1"/>
    <col min="6150" max="6150" width="33.5703125" style="5" customWidth="1"/>
    <col min="6151" max="6151" width="13.7109375" style="5" customWidth="1"/>
    <col min="6152" max="6152" width="13.5703125" style="5" customWidth="1"/>
    <col min="6153" max="6153" width="22.140625" style="5" customWidth="1"/>
    <col min="6154" max="6154" width="9.5703125" style="5" customWidth="1"/>
    <col min="6155" max="6155" width="37" style="5" customWidth="1"/>
    <col min="6156" max="6156" width="16.5703125" style="5" customWidth="1"/>
    <col min="6157" max="6157" width="11.42578125" style="5"/>
    <col min="6158" max="6158" width="33.140625" style="5" customWidth="1"/>
    <col min="6159" max="6159" width="13" style="5" customWidth="1"/>
    <col min="6160" max="6160" width="16.28515625" style="5" customWidth="1"/>
    <col min="6161" max="6161" width="13" style="5" customWidth="1"/>
    <col min="6162" max="6162" width="13.42578125" style="5" customWidth="1"/>
    <col min="6163" max="6163" width="0.5703125" style="5" customWidth="1"/>
    <col min="6164" max="6164" width="8.85546875" style="5" customWidth="1"/>
    <col min="6165" max="6165" width="49.28515625" style="5" customWidth="1"/>
    <col min="6166" max="6166" width="8.5703125" style="5" customWidth="1"/>
    <col min="6167" max="6167" width="18.140625" style="5" customWidth="1"/>
    <col min="6168" max="6168" width="15.140625" style="5" customWidth="1"/>
    <col min="6169" max="6169" width="12.140625" style="5" customWidth="1"/>
    <col min="6170" max="6170" width="11.28515625" style="5" customWidth="1"/>
    <col min="6171" max="6171" width="19.140625" style="5" customWidth="1"/>
    <col min="6172" max="6173" width="0" style="5" hidden="1" customWidth="1"/>
    <col min="6174" max="6174" width="21.5703125" style="5" customWidth="1"/>
    <col min="6175" max="6176" width="0" style="5" hidden="1" customWidth="1"/>
    <col min="6177" max="6178" width="20.7109375" style="5" customWidth="1"/>
    <col min="6179" max="6183" width="0" style="5" hidden="1" customWidth="1"/>
    <col min="6184" max="6187" width="12.7109375" style="5" customWidth="1"/>
    <col min="6188" max="6188" width="26.85546875" style="5" customWidth="1"/>
    <col min="6189" max="6189" width="75.85546875" style="5" customWidth="1"/>
    <col min="6190" max="6401" width="11.42578125" style="5"/>
    <col min="6402" max="6402" width="11.140625" style="5" customWidth="1"/>
    <col min="6403" max="6403" width="23.7109375" style="5" customWidth="1"/>
    <col min="6404" max="6404" width="13.42578125" style="5" customWidth="1"/>
    <col min="6405" max="6405" width="29.85546875" style="5" customWidth="1"/>
    <col min="6406" max="6406" width="33.5703125" style="5" customWidth="1"/>
    <col min="6407" max="6407" width="13.7109375" style="5" customWidth="1"/>
    <col min="6408" max="6408" width="13.5703125" style="5" customWidth="1"/>
    <col min="6409" max="6409" width="22.140625" style="5" customWidth="1"/>
    <col min="6410" max="6410" width="9.5703125" style="5" customWidth="1"/>
    <col min="6411" max="6411" width="37" style="5" customWidth="1"/>
    <col min="6412" max="6412" width="16.5703125" style="5" customWidth="1"/>
    <col min="6413" max="6413" width="11.42578125" style="5"/>
    <col min="6414" max="6414" width="33.140625" style="5" customWidth="1"/>
    <col min="6415" max="6415" width="13" style="5" customWidth="1"/>
    <col min="6416" max="6416" width="16.28515625" style="5" customWidth="1"/>
    <col min="6417" max="6417" width="13" style="5" customWidth="1"/>
    <col min="6418" max="6418" width="13.42578125" style="5" customWidth="1"/>
    <col min="6419" max="6419" width="0.5703125" style="5" customWidth="1"/>
    <col min="6420" max="6420" width="8.85546875" style="5" customWidth="1"/>
    <col min="6421" max="6421" width="49.28515625" style="5" customWidth="1"/>
    <col min="6422" max="6422" width="8.5703125" style="5" customWidth="1"/>
    <col min="6423" max="6423" width="18.140625" style="5" customWidth="1"/>
    <col min="6424" max="6424" width="15.140625" style="5" customWidth="1"/>
    <col min="6425" max="6425" width="12.140625" style="5" customWidth="1"/>
    <col min="6426" max="6426" width="11.28515625" style="5" customWidth="1"/>
    <col min="6427" max="6427" width="19.140625" style="5" customWidth="1"/>
    <col min="6428" max="6429" width="0" style="5" hidden="1" customWidth="1"/>
    <col min="6430" max="6430" width="21.5703125" style="5" customWidth="1"/>
    <col min="6431" max="6432" width="0" style="5" hidden="1" customWidth="1"/>
    <col min="6433" max="6434" width="20.7109375" style="5" customWidth="1"/>
    <col min="6435" max="6439" width="0" style="5" hidden="1" customWidth="1"/>
    <col min="6440" max="6443" width="12.7109375" style="5" customWidth="1"/>
    <col min="6444" max="6444" width="26.85546875" style="5" customWidth="1"/>
    <col min="6445" max="6445" width="75.85546875" style="5" customWidth="1"/>
    <col min="6446" max="6657" width="11.42578125" style="5"/>
    <col min="6658" max="6658" width="11.140625" style="5" customWidth="1"/>
    <col min="6659" max="6659" width="23.7109375" style="5" customWidth="1"/>
    <col min="6660" max="6660" width="13.42578125" style="5" customWidth="1"/>
    <col min="6661" max="6661" width="29.85546875" style="5" customWidth="1"/>
    <col min="6662" max="6662" width="33.5703125" style="5" customWidth="1"/>
    <col min="6663" max="6663" width="13.7109375" style="5" customWidth="1"/>
    <col min="6664" max="6664" width="13.5703125" style="5" customWidth="1"/>
    <col min="6665" max="6665" width="22.140625" style="5" customWidth="1"/>
    <col min="6666" max="6666" width="9.5703125" style="5" customWidth="1"/>
    <col min="6667" max="6667" width="37" style="5" customWidth="1"/>
    <col min="6668" max="6668" width="16.5703125" style="5" customWidth="1"/>
    <col min="6669" max="6669" width="11.42578125" style="5"/>
    <col min="6670" max="6670" width="33.140625" style="5" customWidth="1"/>
    <col min="6671" max="6671" width="13" style="5" customWidth="1"/>
    <col min="6672" max="6672" width="16.28515625" style="5" customWidth="1"/>
    <col min="6673" max="6673" width="13" style="5" customWidth="1"/>
    <col min="6674" max="6674" width="13.42578125" style="5" customWidth="1"/>
    <col min="6675" max="6675" width="0.5703125" style="5" customWidth="1"/>
    <col min="6676" max="6676" width="8.85546875" style="5" customWidth="1"/>
    <col min="6677" max="6677" width="49.28515625" style="5" customWidth="1"/>
    <col min="6678" max="6678" width="8.5703125" style="5" customWidth="1"/>
    <col min="6679" max="6679" width="18.140625" style="5" customWidth="1"/>
    <col min="6680" max="6680" width="15.140625" style="5" customWidth="1"/>
    <col min="6681" max="6681" width="12.140625" style="5" customWidth="1"/>
    <col min="6682" max="6682" width="11.28515625" style="5" customWidth="1"/>
    <col min="6683" max="6683" width="19.140625" style="5" customWidth="1"/>
    <col min="6684" max="6685" width="0" style="5" hidden="1" customWidth="1"/>
    <col min="6686" max="6686" width="21.5703125" style="5" customWidth="1"/>
    <col min="6687" max="6688" width="0" style="5" hidden="1" customWidth="1"/>
    <col min="6689" max="6690" width="20.7109375" style="5" customWidth="1"/>
    <col min="6691" max="6695" width="0" style="5" hidden="1" customWidth="1"/>
    <col min="6696" max="6699" width="12.7109375" style="5" customWidth="1"/>
    <col min="6700" max="6700" width="26.85546875" style="5" customWidth="1"/>
    <col min="6701" max="6701" width="75.85546875" style="5" customWidth="1"/>
    <col min="6702" max="6913" width="11.42578125" style="5"/>
    <col min="6914" max="6914" width="11.140625" style="5" customWidth="1"/>
    <col min="6915" max="6915" width="23.7109375" style="5" customWidth="1"/>
    <col min="6916" max="6916" width="13.42578125" style="5" customWidth="1"/>
    <col min="6917" max="6917" width="29.85546875" style="5" customWidth="1"/>
    <col min="6918" max="6918" width="33.5703125" style="5" customWidth="1"/>
    <col min="6919" max="6919" width="13.7109375" style="5" customWidth="1"/>
    <col min="6920" max="6920" width="13.5703125" style="5" customWidth="1"/>
    <col min="6921" max="6921" width="22.140625" style="5" customWidth="1"/>
    <col min="6922" max="6922" width="9.5703125" style="5" customWidth="1"/>
    <col min="6923" max="6923" width="37" style="5" customWidth="1"/>
    <col min="6924" max="6924" width="16.5703125" style="5" customWidth="1"/>
    <col min="6925" max="6925" width="11.42578125" style="5"/>
    <col min="6926" max="6926" width="33.140625" style="5" customWidth="1"/>
    <col min="6927" max="6927" width="13" style="5" customWidth="1"/>
    <col min="6928" max="6928" width="16.28515625" style="5" customWidth="1"/>
    <col min="6929" max="6929" width="13" style="5" customWidth="1"/>
    <col min="6930" max="6930" width="13.42578125" style="5" customWidth="1"/>
    <col min="6931" max="6931" width="0.5703125" style="5" customWidth="1"/>
    <col min="6932" max="6932" width="8.85546875" style="5" customWidth="1"/>
    <col min="6933" max="6933" width="49.28515625" style="5" customWidth="1"/>
    <col min="6934" max="6934" width="8.5703125" style="5" customWidth="1"/>
    <col min="6935" max="6935" width="18.140625" style="5" customWidth="1"/>
    <col min="6936" max="6936" width="15.140625" style="5" customWidth="1"/>
    <col min="6937" max="6937" width="12.140625" style="5" customWidth="1"/>
    <col min="6938" max="6938" width="11.28515625" style="5" customWidth="1"/>
    <col min="6939" max="6939" width="19.140625" style="5" customWidth="1"/>
    <col min="6940" max="6941" width="0" style="5" hidden="1" customWidth="1"/>
    <col min="6942" max="6942" width="21.5703125" style="5" customWidth="1"/>
    <col min="6943" max="6944" width="0" style="5" hidden="1" customWidth="1"/>
    <col min="6945" max="6946" width="20.7109375" style="5" customWidth="1"/>
    <col min="6947" max="6951" width="0" style="5" hidden="1" customWidth="1"/>
    <col min="6952" max="6955" width="12.7109375" style="5" customWidth="1"/>
    <col min="6956" max="6956" width="26.85546875" style="5" customWidth="1"/>
    <col min="6957" max="6957" width="75.85546875" style="5" customWidth="1"/>
    <col min="6958" max="7169" width="11.42578125" style="5"/>
    <col min="7170" max="7170" width="11.140625" style="5" customWidth="1"/>
    <col min="7171" max="7171" width="23.7109375" style="5" customWidth="1"/>
    <col min="7172" max="7172" width="13.42578125" style="5" customWidth="1"/>
    <col min="7173" max="7173" width="29.85546875" style="5" customWidth="1"/>
    <col min="7174" max="7174" width="33.5703125" style="5" customWidth="1"/>
    <col min="7175" max="7175" width="13.7109375" style="5" customWidth="1"/>
    <col min="7176" max="7176" width="13.5703125" style="5" customWidth="1"/>
    <col min="7177" max="7177" width="22.140625" style="5" customWidth="1"/>
    <col min="7178" max="7178" width="9.5703125" style="5" customWidth="1"/>
    <col min="7179" max="7179" width="37" style="5" customWidth="1"/>
    <col min="7180" max="7180" width="16.5703125" style="5" customWidth="1"/>
    <col min="7181" max="7181" width="11.42578125" style="5"/>
    <col min="7182" max="7182" width="33.140625" style="5" customWidth="1"/>
    <col min="7183" max="7183" width="13" style="5" customWidth="1"/>
    <col min="7184" max="7184" width="16.28515625" style="5" customWidth="1"/>
    <col min="7185" max="7185" width="13" style="5" customWidth="1"/>
    <col min="7186" max="7186" width="13.42578125" style="5" customWidth="1"/>
    <col min="7187" max="7187" width="0.5703125" style="5" customWidth="1"/>
    <col min="7188" max="7188" width="8.85546875" style="5" customWidth="1"/>
    <col min="7189" max="7189" width="49.28515625" style="5" customWidth="1"/>
    <col min="7190" max="7190" width="8.5703125" style="5" customWidth="1"/>
    <col min="7191" max="7191" width="18.140625" style="5" customWidth="1"/>
    <col min="7192" max="7192" width="15.140625" style="5" customWidth="1"/>
    <col min="7193" max="7193" width="12.140625" style="5" customWidth="1"/>
    <col min="7194" max="7194" width="11.28515625" style="5" customWidth="1"/>
    <col min="7195" max="7195" width="19.140625" style="5" customWidth="1"/>
    <col min="7196" max="7197" width="0" style="5" hidden="1" customWidth="1"/>
    <col min="7198" max="7198" width="21.5703125" style="5" customWidth="1"/>
    <col min="7199" max="7200" width="0" style="5" hidden="1" customWidth="1"/>
    <col min="7201" max="7202" width="20.7109375" style="5" customWidth="1"/>
    <col min="7203" max="7207" width="0" style="5" hidden="1" customWidth="1"/>
    <col min="7208" max="7211" width="12.7109375" style="5" customWidth="1"/>
    <col min="7212" max="7212" width="26.85546875" style="5" customWidth="1"/>
    <col min="7213" max="7213" width="75.85546875" style="5" customWidth="1"/>
    <col min="7214" max="7425" width="11.42578125" style="5"/>
    <col min="7426" max="7426" width="11.140625" style="5" customWidth="1"/>
    <col min="7427" max="7427" width="23.7109375" style="5" customWidth="1"/>
    <col min="7428" max="7428" width="13.42578125" style="5" customWidth="1"/>
    <col min="7429" max="7429" width="29.85546875" style="5" customWidth="1"/>
    <col min="7430" max="7430" width="33.5703125" style="5" customWidth="1"/>
    <col min="7431" max="7431" width="13.7109375" style="5" customWidth="1"/>
    <col min="7432" max="7432" width="13.5703125" style="5" customWidth="1"/>
    <col min="7433" max="7433" width="22.140625" style="5" customWidth="1"/>
    <col min="7434" max="7434" width="9.5703125" style="5" customWidth="1"/>
    <col min="7435" max="7435" width="37" style="5" customWidth="1"/>
    <col min="7436" max="7436" width="16.5703125" style="5" customWidth="1"/>
    <col min="7437" max="7437" width="11.42578125" style="5"/>
    <col min="7438" max="7438" width="33.140625" style="5" customWidth="1"/>
    <col min="7439" max="7439" width="13" style="5" customWidth="1"/>
    <col min="7440" max="7440" width="16.28515625" style="5" customWidth="1"/>
    <col min="7441" max="7441" width="13" style="5" customWidth="1"/>
    <col min="7442" max="7442" width="13.42578125" style="5" customWidth="1"/>
    <col min="7443" max="7443" width="0.5703125" style="5" customWidth="1"/>
    <col min="7444" max="7444" width="8.85546875" style="5" customWidth="1"/>
    <col min="7445" max="7445" width="49.28515625" style="5" customWidth="1"/>
    <col min="7446" max="7446" width="8.5703125" style="5" customWidth="1"/>
    <col min="7447" max="7447" width="18.140625" style="5" customWidth="1"/>
    <col min="7448" max="7448" width="15.140625" style="5" customWidth="1"/>
    <col min="7449" max="7449" width="12.140625" style="5" customWidth="1"/>
    <col min="7450" max="7450" width="11.28515625" style="5" customWidth="1"/>
    <col min="7451" max="7451" width="19.140625" style="5" customWidth="1"/>
    <col min="7452" max="7453" width="0" style="5" hidden="1" customWidth="1"/>
    <col min="7454" max="7454" width="21.5703125" style="5" customWidth="1"/>
    <col min="7455" max="7456" width="0" style="5" hidden="1" customWidth="1"/>
    <col min="7457" max="7458" width="20.7109375" style="5" customWidth="1"/>
    <col min="7459" max="7463" width="0" style="5" hidden="1" customWidth="1"/>
    <col min="7464" max="7467" width="12.7109375" style="5" customWidth="1"/>
    <col min="7468" max="7468" width="26.85546875" style="5" customWidth="1"/>
    <col min="7469" max="7469" width="75.85546875" style="5" customWidth="1"/>
    <col min="7470" max="7681" width="11.42578125" style="5"/>
    <col min="7682" max="7682" width="11.140625" style="5" customWidth="1"/>
    <col min="7683" max="7683" width="23.7109375" style="5" customWidth="1"/>
    <col min="7684" max="7684" width="13.42578125" style="5" customWidth="1"/>
    <col min="7685" max="7685" width="29.85546875" style="5" customWidth="1"/>
    <col min="7686" max="7686" width="33.5703125" style="5" customWidth="1"/>
    <col min="7687" max="7687" width="13.7109375" style="5" customWidth="1"/>
    <col min="7688" max="7688" width="13.5703125" style="5" customWidth="1"/>
    <col min="7689" max="7689" width="22.140625" style="5" customWidth="1"/>
    <col min="7690" max="7690" width="9.5703125" style="5" customWidth="1"/>
    <col min="7691" max="7691" width="37" style="5" customWidth="1"/>
    <col min="7692" max="7692" width="16.5703125" style="5" customWidth="1"/>
    <col min="7693" max="7693" width="11.42578125" style="5"/>
    <col min="7694" max="7694" width="33.140625" style="5" customWidth="1"/>
    <col min="7695" max="7695" width="13" style="5" customWidth="1"/>
    <col min="7696" max="7696" width="16.28515625" style="5" customWidth="1"/>
    <col min="7697" max="7697" width="13" style="5" customWidth="1"/>
    <col min="7698" max="7698" width="13.42578125" style="5" customWidth="1"/>
    <col min="7699" max="7699" width="0.5703125" style="5" customWidth="1"/>
    <col min="7700" max="7700" width="8.85546875" style="5" customWidth="1"/>
    <col min="7701" max="7701" width="49.28515625" style="5" customWidth="1"/>
    <col min="7702" max="7702" width="8.5703125" style="5" customWidth="1"/>
    <col min="7703" max="7703" width="18.140625" style="5" customWidth="1"/>
    <col min="7704" max="7704" width="15.140625" style="5" customWidth="1"/>
    <col min="7705" max="7705" width="12.140625" style="5" customWidth="1"/>
    <col min="7706" max="7706" width="11.28515625" style="5" customWidth="1"/>
    <col min="7707" max="7707" width="19.140625" style="5" customWidth="1"/>
    <col min="7708" max="7709" width="0" style="5" hidden="1" customWidth="1"/>
    <col min="7710" max="7710" width="21.5703125" style="5" customWidth="1"/>
    <col min="7711" max="7712" width="0" style="5" hidden="1" customWidth="1"/>
    <col min="7713" max="7714" width="20.7109375" style="5" customWidth="1"/>
    <col min="7715" max="7719" width="0" style="5" hidden="1" customWidth="1"/>
    <col min="7720" max="7723" width="12.7109375" style="5" customWidth="1"/>
    <col min="7724" max="7724" width="26.85546875" style="5" customWidth="1"/>
    <col min="7725" max="7725" width="75.85546875" style="5" customWidth="1"/>
    <col min="7726" max="7937" width="11.42578125" style="5"/>
    <col min="7938" max="7938" width="11.140625" style="5" customWidth="1"/>
    <col min="7939" max="7939" width="23.7109375" style="5" customWidth="1"/>
    <col min="7940" max="7940" width="13.42578125" style="5" customWidth="1"/>
    <col min="7941" max="7941" width="29.85546875" style="5" customWidth="1"/>
    <col min="7942" max="7942" width="33.5703125" style="5" customWidth="1"/>
    <col min="7943" max="7943" width="13.7109375" style="5" customWidth="1"/>
    <col min="7944" max="7944" width="13.5703125" style="5" customWidth="1"/>
    <col min="7945" max="7945" width="22.140625" style="5" customWidth="1"/>
    <col min="7946" max="7946" width="9.5703125" style="5" customWidth="1"/>
    <col min="7947" max="7947" width="37" style="5" customWidth="1"/>
    <col min="7948" max="7948" width="16.5703125" style="5" customWidth="1"/>
    <col min="7949" max="7949" width="11.42578125" style="5"/>
    <col min="7950" max="7950" width="33.140625" style="5" customWidth="1"/>
    <col min="7951" max="7951" width="13" style="5" customWidth="1"/>
    <col min="7952" max="7952" width="16.28515625" style="5" customWidth="1"/>
    <col min="7953" max="7953" width="13" style="5" customWidth="1"/>
    <col min="7954" max="7954" width="13.42578125" style="5" customWidth="1"/>
    <col min="7955" max="7955" width="0.5703125" style="5" customWidth="1"/>
    <col min="7956" max="7956" width="8.85546875" style="5" customWidth="1"/>
    <col min="7957" max="7957" width="49.28515625" style="5" customWidth="1"/>
    <col min="7958" max="7958" width="8.5703125" style="5" customWidth="1"/>
    <col min="7959" max="7959" width="18.140625" style="5" customWidth="1"/>
    <col min="7960" max="7960" width="15.140625" style="5" customWidth="1"/>
    <col min="7961" max="7961" width="12.140625" style="5" customWidth="1"/>
    <col min="7962" max="7962" width="11.28515625" style="5" customWidth="1"/>
    <col min="7963" max="7963" width="19.140625" style="5" customWidth="1"/>
    <col min="7964" max="7965" width="0" style="5" hidden="1" customWidth="1"/>
    <col min="7966" max="7966" width="21.5703125" style="5" customWidth="1"/>
    <col min="7967" max="7968" width="0" style="5" hidden="1" customWidth="1"/>
    <col min="7969" max="7970" width="20.7109375" style="5" customWidth="1"/>
    <col min="7971" max="7975" width="0" style="5" hidden="1" customWidth="1"/>
    <col min="7976" max="7979" width="12.7109375" style="5" customWidth="1"/>
    <col min="7980" max="7980" width="26.85546875" style="5" customWidth="1"/>
    <col min="7981" max="7981" width="75.85546875" style="5" customWidth="1"/>
    <col min="7982" max="8193" width="11.42578125" style="5"/>
    <col min="8194" max="8194" width="11.140625" style="5" customWidth="1"/>
    <col min="8195" max="8195" width="23.7109375" style="5" customWidth="1"/>
    <col min="8196" max="8196" width="13.42578125" style="5" customWidth="1"/>
    <col min="8197" max="8197" width="29.85546875" style="5" customWidth="1"/>
    <col min="8198" max="8198" width="33.5703125" style="5" customWidth="1"/>
    <col min="8199" max="8199" width="13.7109375" style="5" customWidth="1"/>
    <col min="8200" max="8200" width="13.5703125" style="5" customWidth="1"/>
    <col min="8201" max="8201" width="22.140625" style="5" customWidth="1"/>
    <col min="8202" max="8202" width="9.5703125" style="5" customWidth="1"/>
    <col min="8203" max="8203" width="37" style="5" customWidth="1"/>
    <col min="8204" max="8204" width="16.5703125" style="5" customWidth="1"/>
    <col min="8205" max="8205" width="11.42578125" style="5"/>
    <col min="8206" max="8206" width="33.140625" style="5" customWidth="1"/>
    <col min="8207" max="8207" width="13" style="5" customWidth="1"/>
    <col min="8208" max="8208" width="16.28515625" style="5" customWidth="1"/>
    <col min="8209" max="8209" width="13" style="5" customWidth="1"/>
    <col min="8210" max="8210" width="13.42578125" style="5" customWidth="1"/>
    <col min="8211" max="8211" width="0.5703125" style="5" customWidth="1"/>
    <col min="8212" max="8212" width="8.85546875" style="5" customWidth="1"/>
    <col min="8213" max="8213" width="49.28515625" style="5" customWidth="1"/>
    <col min="8214" max="8214" width="8.5703125" style="5" customWidth="1"/>
    <col min="8215" max="8215" width="18.140625" style="5" customWidth="1"/>
    <col min="8216" max="8216" width="15.140625" style="5" customWidth="1"/>
    <col min="8217" max="8217" width="12.140625" style="5" customWidth="1"/>
    <col min="8218" max="8218" width="11.28515625" style="5" customWidth="1"/>
    <col min="8219" max="8219" width="19.140625" style="5" customWidth="1"/>
    <col min="8220" max="8221" width="0" style="5" hidden="1" customWidth="1"/>
    <col min="8222" max="8222" width="21.5703125" style="5" customWidth="1"/>
    <col min="8223" max="8224" width="0" style="5" hidden="1" customWidth="1"/>
    <col min="8225" max="8226" width="20.7109375" style="5" customWidth="1"/>
    <col min="8227" max="8231" width="0" style="5" hidden="1" customWidth="1"/>
    <col min="8232" max="8235" width="12.7109375" style="5" customWidth="1"/>
    <col min="8236" max="8236" width="26.85546875" style="5" customWidth="1"/>
    <col min="8237" max="8237" width="75.85546875" style="5" customWidth="1"/>
    <col min="8238" max="8449" width="11.42578125" style="5"/>
    <col min="8450" max="8450" width="11.140625" style="5" customWidth="1"/>
    <col min="8451" max="8451" width="23.7109375" style="5" customWidth="1"/>
    <col min="8452" max="8452" width="13.42578125" style="5" customWidth="1"/>
    <col min="8453" max="8453" width="29.85546875" style="5" customWidth="1"/>
    <col min="8454" max="8454" width="33.5703125" style="5" customWidth="1"/>
    <col min="8455" max="8455" width="13.7109375" style="5" customWidth="1"/>
    <col min="8456" max="8456" width="13.5703125" style="5" customWidth="1"/>
    <col min="8457" max="8457" width="22.140625" style="5" customWidth="1"/>
    <col min="8458" max="8458" width="9.5703125" style="5" customWidth="1"/>
    <col min="8459" max="8459" width="37" style="5" customWidth="1"/>
    <col min="8460" max="8460" width="16.5703125" style="5" customWidth="1"/>
    <col min="8461" max="8461" width="11.42578125" style="5"/>
    <col min="8462" max="8462" width="33.140625" style="5" customWidth="1"/>
    <col min="8463" max="8463" width="13" style="5" customWidth="1"/>
    <col min="8464" max="8464" width="16.28515625" style="5" customWidth="1"/>
    <col min="8465" max="8465" width="13" style="5" customWidth="1"/>
    <col min="8466" max="8466" width="13.42578125" style="5" customWidth="1"/>
    <col min="8467" max="8467" width="0.5703125" style="5" customWidth="1"/>
    <col min="8468" max="8468" width="8.85546875" style="5" customWidth="1"/>
    <col min="8469" max="8469" width="49.28515625" style="5" customWidth="1"/>
    <col min="8470" max="8470" width="8.5703125" style="5" customWidth="1"/>
    <col min="8471" max="8471" width="18.140625" style="5" customWidth="1"/>
    <col min="8472" max="8472" width="15.140625" style="5" customWidth="1"/>
    <col min="8473" max="8473" width="12.140625" style="5" customWidth="1"/>
    <col min="8474" max="8474" width="11.28515625" style="5" customWidth="1"/>
    <col min="8475" max="8475" width="19.140625" style="5" customWidth="1"/>
    <col min="8476" max="8477" width="0" style="5" hidden="1" customWidth="1"/>
    <col min="8478" max="8478" width="21.5703125" style="5" customWidth="1"/>
    <col min="8479" max="8480" width="0" style="5" hidden="1" customWidth="1"/>
    <col min="8481" max="8482" width="20.7109375" style="5" customWidth="1"/>
    <col min="8483" max="8487" width="0" style="5" hidden="1" customWidth="1"/>
    <col min="8488" max="8491" width="12.7109375" style="5" customWidth="1"/>
    <col min="8492" max="8492" width="26.85546875" style="5" customWidth="1"/>
    <col min="8493" max="8493" width="75.85546875" style="5" customWidth="1"/>
    <col min="8494" max="8705" width="11.42578125" style="5"/>
    <col min="8706" max="8706" width="11.140625" style="5" customWidth="1"/>
    <col min="8707" max="8707" width="23.7109375" style="5" customWidth="1"/>
    <col min="8708" max="8708" width="13.42578125" style="5" customWidth="1"/>
    <col min="8709" max="8709" width="29.85546875" style="5" customWidth="1"/>
    <col min="8710" max="8710" width="33.5703125" style="5" customWidth="1"/>
    <col min="8711" max="8711" width="13.7109375" style="5" customWidth="1"/>
    <col min="8712" max="8712" width="13.5703125" style="5" customWidth="1"/>
    <col min="8713" max="8713" width="22.140625" style="5" customWidth="1"/>
    <col min="8714" max="8714" width="9.5703125" style="5" customWidth="1"/>
    <col min="8715" max="8715" width="37" style="5" customWidth="1"/>
    <col min="8716" max="8716" width="16.5703125" style="5" customWidth="1"/>
    <col min="8717" max="8717" width="11.42578125" style="5"/>
    <col min="8718" max="8718" width="33.140625" style="5" customWidth="1"/>
    <col min="8719" max="8719" width="13" style="5" customWidth="1"/>
    <col min="8720" max="8720" width="16.28515625" style="5" customWidth="1"/>
    <col min="8721" max="8721" width="13" style="5" customWidth="1"/>
    <col min="8722" max="8722" width="13.42578125" style="5" customWidth="1"/>
    <col min="8723" max="8723" width="0.5703125" style="5" customWidth="1"/>
    <col min="8724" max="8724" width="8.85546875" style="5" customWidth="1"/>
    <col min="8725" max="8725" width="49.28515625" style="5" customWidth="1"/>
    <col min="8726" max="8726" width="8.5703125" style="5" customWidth="1"/>
    <col min="8727" max="8727" width="18.140625" style="5" customWidth="1"/>
    <col min="8728" max="8728" width="15.140625" style="5" customWidth="1"/>
    <col min="8729" max="8729" width="12.140625" style="5" customWidth="1"/>
    <col min="8730" max="8730" width="11.28515625" style="5" customWidth="1"/>
    <col min="8731" max="8731" width="19.140625" style="5" customWidth="1"/>
    <col min="8732" max="8733" width="0" style="5" hidden="1" customWidth="1"/>
    <col min="8734" max="8734" width="21.5703125" style="5" customWidth="1"/>
    <col min="8735" max="8736" width="0" style="5" hidden="1" customWidth="1"/>
    <col min="8737" max="8738" width="20.7109375" style="5" customWidth="1"/>
    <col min="8739" max="8743" width="0" style="5" hidden="1" customWidth="1"/>
    <col min="8744" max="8747" width="12.7109375" style="5" customWidth="1"/>
    <col min="8748" max="8748" width="26.85546875" style="5" customWidth="1"/>
    <col min="8749" max="8749" width="75.85546875" style="5" customWidth="1"/>
    <col min="8750" max="8961" width="11.42578125" style="5"/>
    <col min="8962" max="8962" width="11.140625" style="5" customWidth="1"/>
    <col min="8963" max="8963" width="23.7109375" style="5" customWidth="1"/>
    <col min="8964" max="8964" width="13.42578125" style="5" customWidth="1"/>
    <col min="8965" max="8965" width="29.85546875" style="5" customWidth="1"/>
    <col min="8966" max="8966" width="33.5703125" style="5" customWidth="1"/>
    <col min="8967" max="8967" width="13.7109375" style="5" customWidth="1"/>
    <col min="8968" max="8968" width="13.5703125" style="5" customWidth="1"/>
    <col min="8969" max="8969" width="22.140625" style="5" customWidth="1"/>
    <col min="8970" max="8970" width="9.5703125" style="5" customWidth="1"/>
    <col min="8971" max="8971" width="37" style="5" customWidth="1"/>
    <col min="8972" max="8972" width="16.5703125" style="5" customWidth="1"/>
    <col min="8973" max="8973" width="11.42578125" style="5"/>
    <col min="8974" max="8974" width="33.140625" style="5" customWidth="1"/>
    <col min="8975" max="8975" width="13" style="5" customWidth="1"/>
    <col min="8976" max="8976" width="16.28515625" style="5" customWidth="1"/>
    <col min="8977" max="8977" width="13" style="5" customWidth="1"/>
    <col min="8978" max="8978" width="13.42578125" style="5" customWidth="1"/>
    <col min="8979" max="8979" width="0.5703125" style="5" customWidth="1"/>
    <col min="8980" max="8980" width="8.85546875" style="5" customWidth="1"/>
    <col min="8981" max="8981" width="49.28515625" style="5" customWidth="1"/>
    <col min="8982" max="8982" width="8.5703125" style="5" customWidth="1"/>
    <col min="8983" max="8983" width="18.140625" style="5" customWidth="1"/>
    <col min="8984" max="8984" width="15.140625" style="5" customWidth="1"/>
    <col min="8985" max="8985" width="12.140625" style="5" customWidth="1"/>
    <col min="8986" max="8986" width="11.28515625" style="5" customWidth="1"/>
    <col min="8987" max="8987" width="19.140625" style="5" customWidth="1"/>
    <col min="8988" max="8989" width="0" style="5" hidden="1" customWidth="1"/>
    <col min="8990" max="8990" width="21.5703125" style="5" customWidth="1"/>
    <col min="8991" max="8992" width="0" style="5" hidden="1" customWidth="1"/>
    <col min="8993" max="8994" width="20.7109375" style="5" customWidth="1"/>
    <col min="8995" max="8999" width="0" style="5" hidden="1" customWidth="1"/>
    <col min="9000" max="9003" width="12.7109375" style="5" customWidth="1"/>
    <col min="9004" max="9004" width="26.85546875" style="5" customWidth="1"/>
    <col min="9005" max="9005" width="75.85546875" style="5" customWidth="1"/>
    <col min="9006" max="9217" width="11.42578125" style="5"/>
    <col min="9218" max="9218" width="11.140625" style="5" customWidth="1"/>
    <col min="9219" max="9219" width="23.7109375" style="5" customWidth="1"/>
    <col min="9220" max="9220" width="13.42578125" style="5" customWidth="1"/>
    <col min="9221" max="9221" width="29.85546875" style="5" customWidth="1"/>
    <col min="9222" max="9222" width="33.5703125" style="5" customWidth="1"/>
    <col min="9223" max="9223" width="13.7109375" style="5" customWidth="1"/>
    <col min="9224" max="9224" width="13.5703125" style="5" customWidth="1"/>
    <col min="9225" max="9225" width="22.140625" style="5" customWidth="1"/>
    <col min="9226" max="9226" width="9.5703125" style="5" customWidth="1"/>
    <col min="9227" max="9227" width="37" style="5" customWidth="1"/>
    <col min="9228" max="9228" width="16.5703125" style="5" customWidth="1"/>
    <col min="9229" max="9229" width="11.42578125" style="5"/>
    <col min="9230" max="9230" width="33.140625" style="5" customWidth="1"/>
    <col min="9231" max="9231" width="13" style="5" customWidth="1"/>
    <col min="9232" max="9232" width="16.28515625" style="5" customWidth="1"/>
    <col min="9233" max="9233" width="13" style="5" customWidth="1"/>
    <col min="9234" max="9234" width="13.42578125" style="5" customWidth="1"/>
    <col min="9235" max="9235" width="0.5703125" style="5" customWidth="1"/>
    <col min="9236" max="9236" width="8.85546875" style="5" customWidth="1"/>
    <col min="9237" max="9237" width="49.28515625" style="5" customWidth="1"/>
    <col min="9238" max="9238" width="8.5703125" style="5" customWidth="1"/>
    <col min="9239" max="9239" width="18.140625" style="5" customWidth="1"/>
    <col min="9240" max="9240" width="15.140625" style="5" customWidth="1"/>
    <col min="9241" max="9241" width="12.140625" style="5" customWidth="1"/>
    <col min="9242" max="9242" width="11.28515625" style="5" customWidth="1"/>
    <col min="9243" max="9243" width="19.140625" style="5" customWidth="1"/>
    <col min="9244" max="9245" width="0" style="5" hidden="1" customWidth="1"/>
    <col min="9246" max="9246" width="21.5703125" style="5" customWidth="1"/>
    <col min="9247" max="9248" width="0" style="5" hidden="1" customWidth="1"/>
    <col min="9249" max="9250" width="20.7109375" style="5" customWidth="1"/>
    <col min="9251" max="9255" width="0" style="5" hidden="1" customWidth="1"/>
    <col min="9256" max="9259" width="12.7109375" style="5" customWidth="1"/>
    <col min="9260" max="9260" width="26.85546875" style="5" customWidth="1"/>
    <col min="9261" max="9261" width="75.85546875" style="5" customWidth="1"/>
    <col min="9262" max="9473" width="11.42578125" style="5"/>
    <col min="9474" max="9474" width="11.140625" style="5" customWidth="1"/>
    <col min="9475" max="9475" width="23.7109375" style="5" customWidth="1"/>
    <col min="9476" max="9476" width="13.42578125" style="5" customWidth="1"/>
    <col min="9477" max="9477" width="29.85546875" style="5" customWidth="1"/>
    <col min="9478" max="9478" width="33.5703125" style="5" customWidth="1"/>
    <col min="9479" max="9479" width="13.7109375" style="5" customWidth="1"/>
    <col min="9480" max="9480" width="13.5703125" style="5" customWidth="1"/>
    <col min="9481" max="9481" width="22.140625" style="5" customWidth="1"/>
    <col min="9482" max="9482" width="9.5703125" style="5" customWidth="1"/>
    <col min="9483" max="9483" width="37" style="5" customWidth="1"/>
    <col min="9484" max="9484" width="16.5703125" style="5" customWidth="1"/>
    <col min="9485" max="9485" width="11.42578125" style="5"/>
    <col min="9486" max="9486" width="33.140625" style="5" customWidth="1"/>
    <col min="9487" max="9487" width="13" style="5" customWidth="1"/>
    <col min="9488" max="9488" width="16.28515625" style="5" customWidth="1"/>
    <col min="9489" max="9489" width="13" style="5" customWidth="1"/>
    <col min="9490" max="9490" width="13.42578125" style="5" customWidth="1"/>
    <col min="9491" max="9491" width="0.5703125" style="5" customWidth="1"/>
    <col min="9492" max="9492" width="8.85546875" style="5" customWidth="1"/>
    <col min="9493" max="9493" width="49.28515625" style="5" customWidth="1"/>
    <col min="9494" max="9494" width="8.5703125" style="5" customWidth="1"/>
    <col min="9495" max="9495" width="18.140625" style="5" customWidth="1"/>
    <col min="9496" max="9496" width="15.140625" style="5" customWidth="1"/>
    <col min="9497" max="9497" width="12.140625" style="5" customWidth="1"/>
    <col min="9498" max="9498" width="11.28515625" style="5" customWidth="1"/>
    <col min="9499" max="9499" width="19.140625" style="5" customWidth="1"/>
    <col min="9500" max="9501" width="0" style="5" hidden="1" customWidth="1"/>
    <col min="9502" max="9502" width="21.5703125" style="5" customWidth="1"/>
    <col min="9503" max="9504" width="0" style="5" hidden="1" customWidth="1"/>
    <col min="9505" max="9506" width="20.7109375" style="5" customWidth="1"/>
    <col min="9507" max="9511" width="0" style="5" hidden="1" customWidth="1"/>
    <col min="9512" max="9515" width="12.7109375" style="5" customWidth="1"/>
    <col min="9516" max="9516" width="26.85546875" style="5" customWidth="1"/>
    <col min="9517" max="9517" width="75.85546875" style="5" customWidth="1"/>
    <col min="9518" max="9729" width="11.42578125" style="5"/>
    <col min="9730" max="9730" width="11.140625" style="5" customWidth="1"/>
    <col min="9731" max="9731" width="23.7109375" style="5" customWidth="1"/>
    <col min="9732" max="9732" width="13.42578125" style="5" customWidth="1"/>
    <col min="9733" max="9733" width="29.85546875" style="5" customWidth="1"/>
    <col min="9734" max="9734" width="33.5703125" style="5" customWidth="1"/>
    <col min="9735" max="9735" width="13.7109375" style="5" customWidth="1"/>
    <col min="9736" max="9736" width="13.5703125" style="5" customWidth="1"/>
    <col min="9737" max="9737" width="22.140625" style="5" customWidth="1"/>
    <col min="9738" max="9738" width="9.5703125" style="5" customWidth="1"/>
    <col min="9739" max="9739" width="37" style="5" customWidth="1"/>
    <col min="9740" max="9740" width="16.5703125" style="5" customWidth="1"/>
    <col min="9741" max="9741" width="11.42578125" style="5"/>
    <col min="9742" max="9742" width="33.140625" style="5" customWidth="1"/>
    <col min="9743" max="9743" width="13" style="5" customWidth="1"/>
    <col min="9744" max="9744" width="16.28515625" style="5" customWidth="1"/>
    <col min="9745" max="9745" width="13" style="5" customWidth="1"/>
    <col min="9746" max="9746" width="13.42578125" style="5" customWidth="1"/>
    <col min="9747" max="9747" width="0.5703125" style="5" customWidth="1"/>
    <col min="9748" max="9748" width="8.85546875" style="5" customWidth="1"/>
    <col min="9749" max="9749" width="49.28515625" style="5" customWidth="1"/>
    <col min="9750" max="9750" width="8.5703125" style="5" customWidth="1"/>
    <col min="9751" max="9751" width="18.140625" style="5" customWidth="1"/>
    <col min="9752" max="9752" width="15.140625" style="5" customWidth="1"/>
    <col min="9753" max="9753" width="12.140625" style="5" customWidth="1"/>
    <col min="9754" max="9754" width="11.28515625" style="5" customWidth="1"/>
    <col min="9755" max="9755" width="19.140625" style="5" customWidth="1"/>
    <col min="9756" max="9757" width="0" style="5" hidden="1" customWidth="1"/>
    <col min="9758" max="9758" width="21.5703125" style="5" customWidth="1"/>
    <col min="9759" max="9760" width="0" style="5" hidden="1" customWidth="1"/>
    <col min="9761" max="9762" width="20.7109375" style="5" customWidth="1"/>
    <col min="9763" max="9767" width="0" style="5" hidden="1" customWidth="1"/>
    <col min="9768" max="9771" width="12.7109375" style="5" customWidth="1"/>
    <col min="9772" max="9772" width="26.85546875" style="5" customWidth="1"/>
    <col min="9773" max="9773" width="75.85546875" style="5" customWidth="1"/>
    <col min="9774" max="9985" width="11.42578125" style="5"/>
    <col min="9986" max="9986" width="11.140625" style="5" customWidth="1"/>
    <col min="9987" max="9987" width="23.7109375" style="5" customWidth="1"/>
    <col min="9988" max="9988" width="13.42578125" style="5" customWidth="1"/>
    <col min="9989" max="9989" width="29.85546875" style="5" customWidth="1"/>
    <col min="9990" max="9990" width="33.5703125" style="5" customWidth="1"/>
    <col min="9991" max="9991" width="13.7109375" style="5" customWidth="1"/>
    <col min="9992" max="9992" width="13.5703125" style="5" customWidth="1"/>
    <col min="9993" max="9993" width="22.140625" style="5" customWidth="1"/>
    <col min="9994" max="9994" width="9.5703125" style="5" customWidth="1"/>
    <col min="9995" max="9995" width="37" style="5" customWidth="1"/>
    <col min="9996" max="9996" width="16.5703125" style="5" customWidth="1"/>
    <col min="9997" max="9997" width="11.42578125" style="5"/>
    <col min="9998" max="9998" width="33.140625" style="5" customWidth="1"/>
    <col min="9999" max="9999" width="13" style="5" customWidth="1"/>
    <col min="10000" max="10000" width="16.28515625" style="5" customWidth="1"/>
    <col min="10001" max="10001" width="13" style="5" customWidth="1"/>
    <col min="10002" max="10002" width="13.42578125" style="5" customWidth="1"/>
    <col min="10003" max="10003" width="0.5703125" style="5" customWidth="1"/>
    <col min="10004" max="10004" width="8.85546875" style="5" customWidth="1"/>
    <col min="10005" max="10005" width="49.28515625" style="5" customWidth="1"/>
    <col min="10006" max="10006" width="8.5703125" style="5" customWidth="1"/>
    <col min="10007" max="10007" width="18.140625" style="5" customWidth="1"/>
    <col min="10008" max="10008" width="15.140625" style="5" customWidth="1"/>
    <col min="10009" max="10009" width="12.140625" style="5" customWidth="1"/>
    <col min="10010" max="10010" width="11.28515625" style="5" customWidth="1"/>
    <col min="10011" max="10011" width="19.140625" style="5" customWidth="1"/>
    <col min="10012" max="10013" width="0" style="5" hidden="1" customWidth="1"/>
    <col min="10014" max="10014" width="21.5703125" style="5" customWidth="1"/>
    <col min="10015" max="10016" width="0" style="5" hidden="1" customWidth="1"/>
    <col min="10017" max="10018" width="20.7109375" style="5" customWidth="1"/>
    <col min="10019" max="10023" width="0" style="5" hidden="1" customWidth="1"/>
    <col min="10024" max="10027" width="12.7109375" style="5" customWidth="1"/>
    <col min="10028" max="10028" width="26.85546875" style="5" customWidth="1"/>
    <col min="10029" max="10029" width="75.85546875" style="5" customWidth="1"/>
    <col min="10030" max="10241" width="11.42578125" style="5"/>
    <col min="10242" max="10242" width="11.140625" style="5" customWidth="1"/>
    <col min="10243" max="10243" width="23.7109375" style="5" customWidth="1"/>
    <col min="10244" max="10244" width="13.42578125" style="5" customWidth="1"/>
    <col min="10245" max="10245" width="29.85546875" style="5" customWidth="1"/>
    <col min="10246" max="10246" width="33.5703125" style="5" customWidth="1"/>
    <col min="10247" max="10247" width="13.7109375" style="5" customWidth="1"/>
    <col min="10248" max="10248" width="13.5703125" style="5" customWidth="1"/>
    <col min="10249" max="10249" width="22.140625" style="5" customWidth="1"/>
    <col min="10250" max="10250" width="9.5703125" style="5" customWidth="1"/>
    <col min="10251" max="10251" width="37" style="5" customWidth="1"/>
    <col min="10252" max="10252" width="16.5703125" style="5" customWidth="1"/>
    <col min="10253" max="10253" width="11.42578125" style="5"/>
    <col min="10254" max="10254" width="33.140625" style="5" customWidth="1"/>
    <col min="10255" max="10255" width="13" style="5" customWidth="1"/>
    <col min="10256" max="10256" width="16.28515625" style="5" customWidth="1"/>
    <col min="10257" max="10257" width="13" style="5" customWidth="1"/>
    <col min="10258" max="10258" width="13.42578125" style="5" customWidth="1"/>
    <col min="10259" max="10259" width="0.5703125" style="5" customWidth="1"/>
    <col min="10260" max="10260" width="8.85546875" style="5" customWidth="1"/>
    <col min="10261" max="10261" width="49.28515625" style="5" customWidth="1"/>
    <col min="10262" max="10262" width="8.5703125" style="5" customWidth="1"/>
    <col min="10263" max="10263" width="18.140625" style="5" customWidth="1"/>
    <col min="10264" max="10264" width="15.140625" style="5" customWidth="1"/>
    <col min="10265" max="10265" width="12.140625" style="5" customWidth="1"/>
    <col min="10266" max="10266" width="11.28515625" style="5" customWidth="1"/>
    <col min="10267" max="10267" width="19.140625" style="5" customWidth="1"/>
    <col min="10268" max="10269" width="0" style="5" hidden="1" customWidth="1"/>
    <col min="10270" max="10270" width="21.5703125" style="5" customWidth="1"/>
    <col min="10271" max="10272" width="0" style="5" hidden="1" customWidth="1"/>
    <col min="10273" max="10274" width="20.7109375" style="5" customWidth="1"/>
    <col min="10275" max="10279" width="0" style="5" hidden="1" customWidth="1"/>
    <col min="10280" max="10283" width="12.7109375" style="5" customWidth="1"/>
    <col min="10284" max="10284" width="26.85546875" style="5" customWidth="1"/>
    <col min="10285" max="10285" width="75.85546875" style="5" customWidth="1"/>
    <col min="10286" max="10497" width="11.42578125" style="5"/>
    <col min="10498" max="10498" width="11.140625" style="5" customWidth="1"/>
    <col min="10499" max="10499" width="23.7109375" style="5" customWidth="1"/>
    <col min="10500" max="10500" width="13.42578125" style="5" customWidth="1"/>
    <col min="10501" max="10501" width="29.85546875" style="5" customWidth="1"/>
    <col min="10502" max="10502" width="33.5703125" style="5" customWidth="1"/>
    <col min="10503" max="10503" width="13.7109375" style="5" customWidth="1"/>
    <col min="10504" max="10504" width="13.5703125" style="5" customWidth="1"/>
    <col min="10505" max="10505" width="22.140625" style="5" customWidth="1"/>
    <col min="10506" max="10506" width="9.5703125" style="5" customWidth="1"/>
    <col min="10507" max="10507" width="37" style="5" customWidth="1"/>
    <col min="10508" max="10508" width="16.5703125" style="5" customWidth="1"/>
    <col min="10509" max="10509" width="11.42578125" style="5"/>
    <col min="10510" max="10510" width="33.140625" style="5" customWidth="1"/>
    <col min="10511" max="10511" width="13" style="5" customWidth="1"/>
    <col min="10512" max="10512" width="16.28515625" style="5" customWidth="1"/>
    <col min="10513" max="10513" width="13" style="5" customWidth="1"/>
    <col min="10514" max="10514" width="13.42578125" style="5" customWidth="1"/>
    <col min="10515" max="10515" width="0.5703125" style="5" customWidth="1"/>
    <col min="10516" max="10516" width="8.85546875" style="5" customWidth="1"/>
    <col min="10517" max="10517" width="49.28515625" style="5" customWidth="1"/>
    <col min="10518" max="10518" width="8.5703125" style="5" customWidth="1"/>
    <col min="10519" max="10519" width="18.140625" style="5" customWidth="1"/>
    <col min="10520" max="10520" width="15.140625" style="5" customWidth="1"/>
    <col min="10521" max="10521" width="12.140625" style="5" customWidth="1"/>
    <col min="10522" max="10522" width="11.28515625" style="5" customWidth="1"/>
    <col min="10523" max="10523" width="19.140625" style="5" customWidth="1"/>
    <col min="10524" max="10525" width="0" style="5" hidden="1" customWidth="1"/>
    <col min="10526" max="10526" width="21.5703125" style="5" customWidth="1"/>
    <col min="10527" max="10528" width="0" style="5" hidden="1" customWidth="1"/>
    <col min="10529" max="10530" width="20.7109375" style="5" customWidth="1"/>
    <col min="10531" max="10535" width="0" style="5" hidden="1" customWidth="1"/>
    <col min="10536" max="10539" width="12.7109375" style="5" customWidth="1"/>
    <col min="10540" max="10540" width="26.85546875" style="5" customWidth="1"/>
    <col min="10541" max="10541" width="75.85546875" style="5" customWidth="1"/>
    <col min="10542" max="10753" width="11.42578125" style="5"/>
    <col min="10754" max="10754" width="11.140625" style="5" customWidth="1"/>
    <col min="10755" max="10755" width="23.7109375" style="5" customWidth="1"/>
    <col min="10756" max="10756" width="13.42578125" style="5" customWidth="1"/>
    <col min="10757" max="10757" width="29.85546875" style="5" customWidth="1"/>
    <col min="10758" max="10758" width="33.5703125" style="5" customWidth="1"/>
    <col min="10759" max="10759" width="13.7109375" style="5" customWidth="1"/>
    <col min="10760" max="10760" width="13.5703125" style="5" customWidth="1"/>
    <col min="10761" max="10761" width="22.140625" style="5" customWidth="1"/>
    <col min="10762" max="10762" width="9.5703125" style="5" customWidth="1"/>
    <col min="10763" max="10763" width="37" style="5" customWidth="1"/>
    <col min="10764" max="10764" width="16.5703125" style="5" customWidth="1"/>
    <col min="10765" max="10765" width="11.42578125" style="5"/>
    <col min="10766" max="10766" width="33.140625" style="5" customWidth="1"/>
    <col min="10767" max="10767" width="13" style="5" customWidth="1"/>
    <col min="10768" max="10768" width="16.28515625" style="5" customWidth="1"/>
    <col min="10769" max="10769" width="13" style="5" customWidth="1"/>
    <col min="10770" max="10770" width="13.42578125" style="5" customWidth="1"/>
    <col min="10771" max="10771" width="0.5703125" style="5" customWidth="1"/>
    <col min="10772" max="10772" width="8.85546875" style="5" customWidth="1"/>
    <col min="10773" max="10773" width="49.28515625" style="5" customWidth="1"/>
    <col min="10774" max="10774" width="8.5703125" style="5" customWidth="1"/>
    <col min="10775" max="10775" width="18.140625" style="5" customWidth="1"/>
    <col min="10776" max="10776" width="15.140625" style="5" customWidth="1"/>
    <col min="10777" max="10777" width="12.140625" style="5" customWidth="1"/>
    <col min="10778" max="10778" width="11.28515625" style="5" customWidth="1"/>
    <col min="10779" max="10779" width="19.140625" style="5" customWidth="1"/>
    <col min="10780" max="10781" width="0" style="5" hidden="1" customWidth="1"/>
    <col min="10782" max="10782" width="21.5703125" style="5" customWidth="1"/>
    <col min="10783" max="10784" width="0" style="5" hidden="1" customWidth="1"/>
    <col min="10785" max="10786" width="20.7109375" style="5" customWidth="1"/>
    <col min="10787" max="10791" width="0" style="5" hidden="1" customWidth="1"/>
    <col min="10792" max="10795" width="12.7109375" style="5" customWidth="1"/>
    <col min="10796" max="10796" width="26.85546875" style="5" customWidth="1"/>
    <col min="10797" max="10797" width="75.85546875" style="5" customWidth="1"/>
    <col min="10798" max="11009" width="11.42578125" style="5"/>
    <col min="11010" max="11010" width="11.140625" style="5" customWidth="1"/>
    <col min="11011" max="11011" width="23.7109375" style="5" customWidth="1"/>
    <col min="11012" max="11012" width="13.42578125" style="5" customWidth="1"/>
    <col min="11013" max="11013" width="29.85546875" style="5" customWidth="1"/>
    <col min="11014" max="11014" width="33.5703125" style="5" customWidth="1"/>
    <col min="11015" max="11015" width="13.7109375" style="5" customWidth="1"/>
    <col min="11016" max="11016" width="13.5703125" style="5" customWidth="1"/>
    <col min="11017" max="11017" width="22.140625" style="5" customWidth="1"/>
    <col min="11018" max="11018" width="9.5703125" style="5" customWidth="1"/>
    <col min="11019" max="11019" width="37" style="5" customWidth="1"/>
    <col min="11020" max="11020" width="16.5703125" style="5" customWidth="1"/>
    <col min="11021" max="11021" width="11.42578125" style="5"/>
    <col min="11022" max="11022" width="33.140625" style="5" customWidth="1"/>
    <col min="11023" max="11023" width="13" style="5" customWidth="1"/>
    <col min="11024" max="11024" width="16.28515625" style="5" customWidth="1"/>
    <col min="11025" max="11025" width="13" style="5" customWidth="1"/>
    <col min="11026" max="11026" width="13.42578125" style="5" customWidth="1"/>
    <col min="11027" max="11027" width="0.5703125" style="5" customWidth="1"/>
    <col min="11028" max="11028" width="8.85546875" style="5" customWidth="1"/>
    <col min="11029" max="11029" width="49.28515625" style="5" customWidth="1"/>
    <col min="11030" max="11030" width="8.5703125" style="5" customWidth="1"/>
    <col min="11031" max="11031" width="18.140625" style="5" customWidth="1"/>
    <col min="11032" max="11032" width="15.140625" style="5" customWidth="1"/>
    <col min="11033" max="11033" width="12.140625" style="5" customWidth="1"/>
    <col min="11034" max="11034" width="11.28515625" style="5" customWidth="1"/>
    <col min="11035" max="11035" width="19.140625" style="5" customWidth="1"/>
    <col min="11036" max="11037" width="0" style="5" hidden="1" customWidth="1"/>
    <col min="11038" max="11038" width="21.5703125" style="5" customWidth="1"/>
    <col min="11039" max="11040" width="0" style="5" hidden="1" customWidth="1"/>
    <col min="11041" max="11042" width="20.7109375" style="5" customWidth="1"/>
    <col min="11043" max="11047" width="0" style="5" hidden="1" customWidth="1"/>
    <col min="11048" max="11051" width="12.7109375" style="5" customWidth="1"/>
    <col min="11052" max="11052" width="26.85546875" style="5" customWidth="1"/>
    <col min="11053" max="11053" width="75.85546875" style="5" customWidth="1"/>
    <col min="11054" max="11265" width="11.42578125" style="5"/>
    <col min="11266" max="11266" width="11.140625" style="5" customWidth="1"/>
    <col min="11267" max="11267" width="23.7109375" style="5" customWidth="1"/>
    <col min="11268" max="11268" width="13.42578125" style="5" customWidth="1"/>
    <col min="11269" max="11269" width="29.85546875" style="5" customWidth="1"/>
    <col min="11270" max="11270" width="33.5703125" style="5" customWidth="1"/>
    <col min="11271" max="11271" width="13.7109375" style="5" customWidth="1"/>
    <col min="11272" max="11272" width="13.5703125" style="5" customWidth="1"/>
    <col min="11273" max="11273" width="22.140625" style="5" customWidth="1"/>
    <col min="11274" max="11274" width="9.5703125" style="5" customWidth="1"/>
    <col min="11275" max="11275" width="37" style="5" customWidth="1"/>
    <col min="11276" max="11276" width="16.5703125" style="5" customWidth="1"/>
    <col min="11277" max="11277" width="11.42578125" style="5"/>
    <col min="11278" max="11278" width="33.140625" style="5" customWidth="1"/>
    <col min="11279" max="11279" width="13" style="5" customWidth="1"/>
    <col min="11280" max="11280" width="16.28515625" style="5" customWidth="1"/>
    <col min="11281" max="11281" width="13" style="5" customWidth="1"/>
    <col min="11282" max="11282" width="13.42578125" style="5" customWidth="1"/>
    <col min="11283" max="11283" width="0.5703125" style="5" customWidth="1"/>
    <col min="11284" max="11284" width="8.85546875" style="5" customWidth="1"/>
    <col min="11285" max="11285" width="49.28515625" style="5" customWidth="1"/>
    <col min="11286" max="11286" width="8.5703125" style="5" customWidth="1"/>
    <col min="11287" max="11287" width="18.140625" style="5" customWidth="1"/>
    <col min="11288" max="11288" width="15.140625" style="5" customWidth="1"/>
    <col min="11289" max="11289" width="12.140625" style="5" customWidth="1"/>
    <col min="11290" max="11290" width="11.28515625" style="5" customWidth="1"/>
    <col min="11291" max="11291" width="19.140625" style="5" customWidth="1"/>
    <col min="11292" max="11293" width="0" style="5" hidden="1" customWidth="1"/>
    <col min="11294" max="11294" width="21.5703125" style="5" customWidth="1"/>
    <col min="11295" max="11296" width="0" style="5" hidden="1" customWidth="1"/>
    <col min="11297" max="11298" width="20.7109375" style="5" customWidth="1"/>
    <col min="11299" max="11303" width="0" style="5" hidden="1" customWidth="1"/>
    <col min="11304" max="11307" width="12.7109375" style="5" customWidth="1"/>
    <col min="11308" max="11308" width="26.85546875" style="5" customWidth="1"/>
    <col min="11309" max="11309" width="75.85546875" style="5" customWidth="1"/>
    <col min="11310" max="11521" width="11.42578125" style="5"/>
    <col min="11522" max="11522" width="11.140625" style="5" customWidth="1"/>
    <col min="11523" max="11523" width="23.7109375" style="5" customWidth="1"/>
    <col min="11524" max="11524" width="13.42578125" style="5" customWidth="1"/>
    <col min="11525" max="11525" width="29.85546875" style="5" customWidth="1"/>
    <col min="11526" max="11526" width="33.5703125" style="5" customWidth="1"/>
    <col min="11527" max="11527" width="13.7109375" style="5" customWidth="1"/>
    <col min="11528" max="11528" width="13.5703125" style="5" customWidth="1"/>
    <col min="11529" max="11529" width="22.140625" style="5" customWidth="1"/>
    <col min="11530" max="11530" width="9.5703125" style="5" customWidth="1"/>
    <col min="11531" max="11531" width="37" style="5" customWidth="1"/>
    <col min="11532" max="11532" width="16.5703125" style="5" customWidth="1"/>
    <col min="11533" max="11533" width="11.42578125" style="5"/>
    <col min="11534" max="11534" width="33.140625" style="5" customWidth="1"/>
    <col min="11535" max="11535" width="13" style="5" customWidth="1"/>
    <col min="11536" max="11536" width="16.28515625" style="5" customWidth="1"/>
    <col min="11537" max="11537" width="13" style="5" customWidth="1"/>
    <col min="11538" max="11538" width="13.42578125" style="5" customWidth="1"/>
    <col min="11539" max="11539" width="0.5703125" style="5" customWidth="1"/>
    <col min="11540" max="11540" width="8.85546875" style="5" customWidth="1"/>
    <col min="11541" max="11541" width="49.28515625" style="5" customWidth="1"/>
    <col min="11542" max="11542" width="8.5703125" style="5" customWidth="1"/>
    <col min="11543" max="11543" width="18.140625" style="5" customWidth="1"/>
    <col min="11544" max="11544" width="15.140625" style="5" customWidth="1"/>
    <col min="11545" max="11545" width="12.140625" style="5" customWidth="1"/>
    <col min="11546" max="11546" width="11.28515625" style="5" customWidth="1"/>
    <col min="11547" max="11547" width="19.140625" style="5" customWidth="1"/>
    <col min="11548" max="11549" width="0" style="5" hidden="1" customWidth="1"/>
    <col min="11550" max="11550" width="21.5703125" style="5" customWidth="1"/>
    <col min="11551" max="11552" width="0" style="5" hidden="1" customWidth="1"/>
    <col min="11553" max="11554" width="20.7109375" style="5" customWidth="1"/>
    <col min="11555" max="11559" width="0" style="5" hidden="1" customWidth="1"/>
    <col min="11560" max="11563" width="12.7109375" style="5" customWidth="1"/>
    <col min="11564" max="11564" width="26.85546875" style="5" customWidth="1"/>
    <col min="11565" max="11565" width="75.85546875" style="5" customWidth="1"/>
    <col min="11566" max="11777" width="11.42578125" style="5"/>
    <col min="11778" max="11778" width="11.140625" style="5" customWidth="1"/>
    <col min="11779" max="11779" width="23.7109375" style="5" customWidth="1"/>
    <col min="11780" max="11780" width="13.42578125" style="5" customWidth="1"/>
    <col min="11781" max="11781" width="29.85546875" style="5" customWidth="1"/>
    <col min="11782" max="11782" width="33.5703125" style="5" customWidth="1"/>
    <col min="11783" max="11783" width="13.7109375" style="5" customWidth="1"/>
    <col min="11784" max="11784" width="13.5703125" style="5" customWidth="1"/>
    <col min="11785" max="11785" width="22.140625" style="5" customWidth="1"/>
    <col min="11786" max="11786" width="9.5703125" style="5" customWidth="1"/>
    <col min="11787" max="11787" width="37" style="5" customWidth="1"/>
    <col min="11788" max="11788" width="16.5703125" style="5" customWidth="1"/>
    <col min="11789" max="11789" width="11.42578125" style="5"/>
    <col min="11790" max="11790" width="33.140625" style="5" customWidth="1"/>
    <col min="11791" max="11791" width="13" style="5" customWidth="1"/>
    <col min="11792" max="11792" width="16.28515625" style="5" customWidth="1"/>
    <col min="11793" max="11793" width="13" style="5" customWidth="1"/>
    <col min="11794" max="11794" width="13.42578125" style="5" customWidth="1"/>
    <col min="11795" max="11795" width="0.5703125" style="5" customWidth="1"/>
    <col min="11796" max="11796" width="8.85546875" style="5" customWidth="1"/>
    <col min="11797" max="11797" width="49.28515625" style="5" customWidth="1"/>
    <col min="11798" max="11798" width="8.5703125" style="5" customWidth="1"/>
    <col min="11799" max="11799" width="18.140625" style="5" customWidth="1"/>
    <col min="11800" max="11800" width="15.140625" style="5" customWidth="1"/>
    <col min="11801" max="11801" width="12.140625" style="5" customWidth="1"/>
    <col min="11802" max="11802" width="11.28515625" style="5" customWidth="1"/>
    <col min="11803" max="11803" width="19.140625" style="5" customWidth="1"/>
    <col min="11804" max="11805" width="0" style="5" hidden="1" customWidth="1"/>
    <col min="11806" max="11806" width="21.5703125" style="5" customWidth="1"/>
    <col min="11807" max="11808" width="0" style="5" hidden="1" customWidth="1"/>
    <col min="11809" max="11810" width="20.7109375" style="5" customWidth="1"/>
    <col min="11811" max="11815" width="0" style="5" hidden="1" customWidth="1"/>
    <col min="11816" max="11819" width="12.7109375" style="5" customWidth="1"/>
    <col min="11820" max="11820" width="26.85546875" style="5" customWidth="1"/>
    <col min="11821" max="11821" width="75.85546875" style="5" customWidth="1"/>
    <col min="11822" max="12033" width="11.42578125" style="5"/>
    <col min="12034" max="12034" width="11.140625" style="5" customWidth="1"/>
    <col min="12035" max="12035" width="23.7109375" style="5" customWidth="1"/>
    <col min="12036" max="12036" width="13.42578125" style="5" customWidth="1"/>
    <col min="12037" max="12037" width="29.85546875" style="5" customWidth="1"/>
    <col min="12038" max="12038" width="33.5703125" style="5" customWidth="1"/>
    <col min="12039" max="12039" width="13.7109375" style="5" customWidth="1"/>
    <col min="12040" max="12040" width="13.5703125" style="5" customWidth="1"/>
    <col min="12041" max="12041" width="22.140625" style="5" customWidth="1"/>
    <col min="12042" max="12042" width="9.5703125" style="5" customWidth="1"/>
    <col min="12043" max="12043" width="37" style="5" customWidth="1"/>
    <col min="12044" max="12044" width="16.5703125" style="5" customWidth="1"/>
    <col min="12045" max="12045" width="11.42578125" style="5"/>
    <col min="12046" max="12046" width="33.140625" style="5" customWidth="1"/>
    <col min="12047" max="12047" width="13" style="5" customWidth="1"/>
    <col min="12048" max="12048" width="16.28515625" style="5" customWidth="1"/>
    <col min="12049" max="12049" width="13" style="5" customWidth="1"/>
    <col min="12050" max="12050" width="13.42578125" style="5" customWidth="1"/>
    <col min="12051" max="12051" width="0.5703125" style="5" customWidth="1"/>
    <col min="12052" max="12052" width="8.85546875" style="5" customWidth="1"/>
    <col min="12053" max="12053" width="49.28515625" style="5" customWidth="1"/>
    <col min="12054" max="12054" width="8.5703125" style="5" customWidth="1"/>
    <col min="12055" max="12055" width="18.140625" style="5" customWidth="1"/>
    <col min="12056" max="12056" width="15.140625" style="5" customWidth="1"/>
    <col min="12057" max="12057" width="12.140625" style="5" customWidth="1"/>
    <col min="12058" max="12058" width="11.28515625" style="5" customWidth="1"/>
    <col min="12059" max="12059" width="19.140625" style="5" customWidth="1"/>
    <col min="12060" max="12061" width="0" style="5" hidden="1" customWidth="1"/>
    <col min="12062" max="12062" width="21.5703125" style="5" customWidth="1"/>
    <col min="12063" max="12064" width="0" style="5" hidden="1" customWidth="1"/>
    <col min="12065" max="12066" width="20.7109375" style="5" customWidth="1"/>
    <col min="12067" max="12071" width="0" style="5" hidden="1" customWidth="1"/>
    <col min="12072" max="12075" width="12.7109375" style="5" customWidth="1"/>
    <col min="12076" max="12076" width="26.85546875" style="5" customWidth="1"/>
    <col min="12077" max="12077" width="75.85546875" style="5" customWidth="1"/>
    <col min="12078" max="12289" width="11.42578125" style="5"/>
    <col min="12290" max="12290" width="11.140625" style="5" customWidth="1"/>
    <col min="12291" max="12291" width="23.7109375" style="5" customWidth="1"/>
    <col min="12292" max="12292" width="13.42578125" style="5" customWidth="1"/>
    <col min="12293" max="12293" width="29.85546875" style="5" customWidth="1"/>
    <col min="12294" max="12294" width="33.5703125" style="5" customWidth="1"/>
    <col min="12295" max="12295" width="13.7109375" style="5" customWidth="1"/>
    <col min="12296" max="12296" width="13.5703125" style="5" customWidth="1"/>
    <col min="12297" max="12297" width="22.140625" style="5" customWidth="1"/>
    <col min="12298" max="12298" width="9.5703125" style="5" customWidth="1"/>
    <col min="12299" max="12299" width="37" style="5" customWidth="1"/>
    <col min="12300" max="12300" width="16.5703125" style="5" customWidth="1"/>
    <col min="12301" max="12301" width="11.42578125" style="5"/>
    <col min="12302" max="12302" width="33.140625" style="5" customWidth="1"/>
    <col min="12303" max="12303" width="13" style="5" customWidth="1"/>
    <col min="12304" max="12304" width="16.28515625" style="5" customWidth="1"/>
    <col min="12305" max="12305" width="13" style="5" customWidth="1"/>
    <col min="12306" max="12306" width="13.42578125" style="5" customWidth="1"/>
    <col min="12307" max="12307" width="0.5703125" style="5" customWidth="1"/>
    <col min="12308" max="12308" width="8.85546875" style="5" customWidth="1"/>
    <col min="12309" max="12309" width="49.28515625" style="5" customWidth="1"/>
    <col min="12310" max="12310" width="8.5703125" style="5" customWidth="1"/>
    <col min="12311" max="12311" width="18.140625" style="5" customWidth="1"/>
    <col min="12312" max="12312" width="15.140625" style="5" customWidth="1"/>
    <col min="12313" max="12313" width="12.140625" style="5" customWidth="1"/>
    <col min="12314" max="12314" width="11.28515625" style="5" customWidth="1"/>
    <col min="12315" max="12315" width="19.140625" style="5" customWidth="1"/>
    <col min="12316" max="12317" width="0" style="5" hidden="1" customWidth="1"/>
    <col min="12318" max="12318" width="21.5703125" style="5" customWidth="1"/>
    <col min="12319" max="12320" width="0" style="5" hidden="1" customWidth="1"/>
    <col min="12321" max="12322" width="20.7109375" style="5" customWidth="1"/>
    <col min="12323" max="12327" width="0" style="5" hidden="1" customWidth="1"/>
    <col min="12328" max="12331" width="12.7109375" style="5" customWidth="1"/>
    <col min="12332" max="12332" width="26.85546875" style="5" customWidth="1"/>
    <col min="12333" max="12333" width="75.85546875" style="5" customWidth="1"/>
    <col min="12334" max="12545" width="11.42578125" style="5"/>
    <col min="12546" max="12546" width="11.140625" style="5" customWidth="1"/>
    <col min="12547" max="12547" width="23.7109375" style="5" customWidth="1"/>
    <col min="12548" max="12548" width="13.42578125" style="5" customWidth="1"/>
    <col min="12549" max="12549" width="29.85546875" style="5" customWidth="1"/>
    <col min="12550" max="12550" width="33.5703125" style="5" customWidth="1"/>
    <col min="12551" max="12551" width="13.7109375" style="5" customWidth="1"/>
    <col min="12552" max="12552" width="13.5703125" style="5" customWidth="1"/>
    <col min="12553" max="12553" width="22.140625" style="5" customWidth="1"/>
    <col min="12554" max="12554" width="9.5703125" style="5" customWidth="1"/>
    <col min="12555" max="12555" width="37" style="5" customWidth="1"/>
    <col min="12556" max="12556" width="16.5703125" style="5" customWidth="1"/>
    <col min="12557" max="12557" width="11.42578125" style="5"/>
    <col min="12558" max="12558" width="33.140625" style="5" customWidth="1"/>
    <col min="12559" max="12559" width="13" style="5" customWidth="1"/>
    <col min="12560" max="12560" width="16.28515625" style="5" customWidth="1"/>
    <col min="12561" max="12561" width="13" style="5" customWidth="1"/>
    <col min="12562" max="12562" width="13.42578125" style="5" customWidth="1"/>
    <col min="12563" max="12563" width="0.5703125" style="5" customWidth="1"/>
    <col min="12564" max="12564" width="8.85546875" style="5" customWidth="1"/>
    <col min="12565" max="12565" width="49.28515625" style="5" customWidth="1"/>
    <col min="12566" max="12566" width="8.5703125" style="5" customWidth="1"/>
    <col min="12567" max="12567" width="18.140625" style="5" customWidth="1"/>
    <col min="12568" max="12568" width="15.140625" style="5" customWidth="1"/>
    <col min="12569" max="12569" width="12.140625" style="5" customWidth="1"/>
    <col min="12570" max="12570" width="11.28515625" style="5" customWidth="1"/>
    <col min="12571" max="12571" width="19.140625" style="5" customWidth="1"/>
    <col min="12572" max="12573" width="0" style="5" hidden="1" customWidth="1"/>
    <col min="12574" max="12574" width="21.5703125" style="5" customWidth="1"/>
    <col min="12575" max="12576" width="0" style="5" hidden="1" customWidth="1"/>
    <col min="12577" max="12578" width="20.7109375" style="5" customWidth="1"/>
    <col min="12579" max="12583" width="0" style="5" hidden="1" customWidth="1"/>
    <col min="12584" max="12587" width="12.7109375" style="5" customWidth="1"/>
    <col min="12588" max="12588" width="26.85546875" style="5" customWidth="1"/>
    <col min="12589" max="12589" width="75.85546875" style="5" customWidth="1"/>
    <col min="12590" max="12801" width="11.42578125" style="5"/>
    <col min="12802" max="12802" width="11.140625" style="5" customWidth="1"/>
    <col min="12803" max="12803" width="23.7109375" style="5" customWidth="1"/>
    <col min="12804" max="12804" width="13.42578125" style="5" customWidth="1"/>
    <col min="12805" max="12805" width="29.85546875" style="5" customWidth="1"/>
    <col min="12806" max="12806" width="33.5703125" style="5" customWidth="1"/>
    <col min="12807" max="12807" width="13.7109375" style="5" customWidth="1"/>
    <col min="12808" max="12808" width="13.5703125" style="5" customWidth="1"/>
    <col min="12809" max="12809" width="22.140625" style="5" customWidth="1"/>
    <col min="12810" max="12810" width="9.5703125" style="5" customWidth="1"/>
    <col min="12811" max="12811" width="37" style="5" customWidth="1"/>
    <col min="12812" max="12812" width="16.5703125" style="5" customWidth="1"/>
    <col min="12813" max="12813" width="11.42578125" style="5"/>
    <col min="12814" max="12814" width="33.140625" style="5" customWidth="1"/>
    <col min="12815" max="12815" width="13" style="5" customWidth="1"/>
    <col min="12816" max="12816" width="16.28515625" style="5" customWidth="1"/>
    <col min="12817" max="12817" width="13" style="5" customWidth="1"/>
    <col min="12818" max="12818" width="13.42578125" style="5" customWidth="1"/>
    <col min="12819" max="12819" width="0.5703125" style="5" customWidth="1"/>
    <col min="12820" max="12820" width="8.85546875" style="5" customWidth="1"/>
    <col min="12821" max="12821" width="49.28515625" style="5" customWidth="1"/>
    <col min="12822" max="12822" width="8.5703125" style="5" customWidth="1"/>
    <col min="12823" max="12823" width="18.140625" style="5" customWidth="1"/>
    <col min="12824" max="12824" width="15.140625" style="5" customWidth="1"/>
    <col min="12825" max="12825" width="12.140625" style="5" customWidth="1"/>
    <col min="12826" max="12826" width="11.28515625" style="5" customWidth="1"/>
    <col min="12827" max="12827" width="19.140625" style="5" customWidth="1"/>
    <col min="12828" max="12829" width="0" style="5" hidden="1" customWidth="1"/>
    <col min="12830" max="12830" width="21.5703125" style="5" customWidth="1"/>
    <col min="12831" max="12832" width="0" style="5" hidden="1" customWidth="1"/>
    <col min="12833" max="12834" width="20.7109375" style="5" customWidth="1"/>
    <col min="12835" max="12839" width="0" style="5" hidden="1" customWidth="1"/>
    <col min="12840" max="12843" width="12.7109375" style="5" customWidth="1"/>
    <col min="12844" max="12844" width="26.85546875" style="5" customWidth="1"/>
    <col min="12845" max="12845" width="75.85546875" style="5" customWidth="1"/>
    <col min="12846" max="13057" width="11.42578125" style="5"/>
    <col min="13058" max="13058" width="11.140625" style="5" customWidth="1"/>
    <col min="13059" max="13059" width="23.7109375" style="5" customWidth="1"/>
    <col min="13060" max="13060" width="13.42578125" style="5" customWidth="1"/>
    <col min="13061" max="13061" width="29.85546875" style="5" customWidth="1"/>
    <col min="13062" max="13062" width="33.5703125" style="5" customWidth="1"/>
    <col min="13063" max="13063" width="13.7109375" style="5" customWidth="1"/>
    <col min="13064" max="13064" width="13.5703125" style="5" customWidth="1"/>
    <col min="13065" max="13065" width="22.140625" style="5" customWidth="1"/>
    <col min="13066" max="13066" width="9.5703125" style="5" customWidth="1"/>
    <col min="13067" max="13067" width="37" style="5" customWidth="1"/>
    <col min="13068" max="13068" width="16.5703125" style="5" customWidth="1"/>
    <col min="13069" max="13069" width="11.42578125" style="5"/>
    <col min="13070" max="13070" width="33.140625" style="5" customWidth="1"/>
    <col min="13071" max="13071" width="13" style="5" customWidth="1"/>
    <col min="13072" max="13072" width="16.28515625" style="5" customWidth="1"/>
    <col min="13073" max="13073" width="13" style="5" customWidth="1"/>
    <col min="13074" max="13074" width="13.42578125" style="5" customWidth="1"/>
    <col min="13075" max="13075" width="0.5703125" style="5" customWidth="1"/>
    <col min="13076" max="13076" width="8.85546875" style="5" customWidth="1"/>
    <col min="13077" max="13077" width="49.28515625" style="5" customWidth="1"/>
    <col min="13078" max="13078" width="8.5703125" style="5" customWidth="1"/>
    <col min="13079" max="13079" width="18.140625" style="5" customWidth="1"/>
    <col min="13080" max="13080" width="15.140625" style="5" customWidth="1"/>
    <col min="13081" max="13081" width="12.140625" style="5" customWidth="1"/>
    <col min="13082" max="13082" width="11.28515625" style="5" customWidth="1"/>
    <col min="13083" max="13083" width="19.140625" style="5" customWidth="1"/>
    <col min="13084" max="13085" width="0" style="5" hidden="1" customWidth="1"/>
    <col min="13086" max="13086" width="21.5703125" style="5" customWidth="1"/>
    <col min="13087" max="13088" width="0" style="5" hidden="1" customWidth="1"/>
    <col min="13089" max="13090" width="20.7109375" style="5" customWidth="1"/>
    <col min="13091" max="13095" width="0" style="5" hidden="1" customWidth="1"/>
    <col min="13096" max="13099" width="12.7109375" style="5" customWidth="1"/>
    <col min="13100" max="13100" width="26.85546875" style="5" customWidth="1"/>
    <col min="13101" max="13101" width="75.85546875" style="5" customWidth="1"/>
    <col min="13102" max="13313" width="11.42578125" style="5"/>
    <col min="13314" max="13314" width="11.140625" style="5" customWidth="1"/>
    <col min="13315" max="13315" width="23.7109375" style="5" customWidth="1"/>
    <col min="13316" max="13316" width="13.42578125" style="5" customWidth="1"/>
    <col min="13317" max="13317" width="29.85546875" style="5" customWidth="1"/>
    <col min="13318" max="13318" width="33.5703125" style="5" customWidth="1"/>
    <col min="13319" max="13319" width="13.7109375" style="5" customWidth="1"/>
    <col min="13320" max="13320" width="13.5703125" style="5" customWidth="1"/>
    <col min="13321" max="13321" width="22.140625" style="5" customWidth="1"/>
    <col min="13322" max="13322" width="9.5703125" style="5" customWidth="1"/>
    <col min="13323" max="13323" width="37" style="5" customWidth="1"/>
    <col min="13324" max="13324" width="16.5703125" style="5" customWidth="1"/>
    <col min="13325" max="13325" width="11.42578125" style="5"/>
    <col min="13326" max="13326" width="33.140625" style="5" customWidth="1"/>
    <col min="13327" max="13327" width="13" style="5" customWidth="1"/>
    <col min="13328" max="13328" width="16.28515625" style="5" customWidth="1"/>
    <col min="13329" max="13329" width="13" style="5" customWidth="1"/>
    <col min="13330" max="13330" width="13.42578125" style="5" customWidth="1"/>
    <col min="13331" max="13331" width="0.5703125" style="5" customWidth="1"/>
    <col min="13332" max="13332" width="8.85546875" style="5" customWidth="1"/>
    <col min="13333" max="13333" width="49.28515625" style="5" customWidth="1"/>
    <col min="13334" max="13334" width="8.5703125" style="5" customWidth="1"/>
    <col min="13335" max="13335" width="18.140625" style="5" customWidth="1"/>
    <col min="13336" max="13336" width="15.140625" style="5" customWidth="1"/>
    <col min="13337" max="13337" width="12.140625" style="5" customWidth="1"/>
    <col min="13338" max="13338" width="11.28515625" style="5" customWidth="1"/>
    <col min="13339" max="13339" width="19.140625" style="5" customWidth="1"/>
    <col min="13340" max="13341" width="0" style="5" hidden="1" customWidth="1"/>
    <col min="13342" max="13342" width="21.5703125" style="5" customWidth="1"/>
    <col min="13343" max="13344" width="0" style="5" hidden="1" customWidth="1"/>
    <col min="13345" max="13346" width="20.7109375" style="5" customWidth="1"/>
    <col min="13347" max="13351" width="0" style="5" hidden="1" customWidth="1"/>
    <col min="13352" max="13355" width="12.7109375" style="5" customWidth="1"/>
    <col min="13356" max="13356" width="26.85546875" style="5" customWidth="1"/>
    <col min="13357" max="13357" width="75.85546875" style="5" customWidth="1"/>
    <col min="13358" max="13569" width="11.42578125" style="5"/>
    <col min="13570" max="13570" width="11.140625" style="5" customWidth="1"/>
    <col min="13571" max="13571" width="23.7109375" style="5" customWidth="1"/>
    <col min="13572" max="13572" width="13.42578125" style="5" customWidth="1"/>
    <col min="13573" max="13573" width="29.85546875" style="5" customWidth="1"/>
    <col min="13574" max="13574" width="33.5703125" style="5" customWidth="1"/>
    <col min="13575" max="13575" width="13.7109375" style="5" customWidth="1"/>
    <col min="13576" max="13576" width="13.5703125" style="5" customWidth="1"/>
    <col min="13577" max="13577" width="22.140625" style="5" customWidth="1"/>
    <col min="13578" max="13578" width="9.5703125" style="5" customWidth="1"/>
    <col min="13579" max="13579" width="37" style="5" customWidth="1"/>
    <col min="13580" max="13580" width="16.5703125" style="5" customWidth="1"/>
    <col min="13581" max="13581" width="11.42578125" style="5"/>
    <col min="13582" max="13582" width="33.140625" style="5" customWidth="1"/>
    <col min="13583" max="13583" width="13" style="5" customWidth="1"/>
    <col min="13584" max="13584" width="16.28515625" style="5" customWidth="1"/>
    <col min="13585" max="13585" width="13" style="5" customWidth="1"/>
    <col min="13586" max="13586" width="13.42578125" style="5" customWidth="1"/>
    <col min="13587" max="13587" width="0.5703125" style="5" customWidth="1"/>
    <col min="13588" max="13588" width="8.85546875" style="5" customWidth="1"/>
    <col min="13589" max="13589" width="49.28515625" style="5" customWidth="1"/>
    <col min="13590" max="13590" width="8.5703125" style="5" customWidth="1"/>
    <col min="13591" max="13591" width="18.140625" style="5" customWidth="1"/>
    <col min="13592" max="13592" width="15.140625" style="5" customWidth="1"/>
    <col min="13593" max="13593" width="12.140625" style="5" customWidth="1"/>
    <col min="13594" max="13594" width="11.28515625" style="5" customWidth="1"/>
    <col min="13595" max="13595" width="19.140625" style="5" customWidth="1"/>
    <col min="13596" max="13597" width="0" style="5" hidden="1" customWidth="1"/>
    <col min="13598" max="13598" width="21.5703125" style="5" customWidth="1"/>
    <col min="13599" max="13600" width="0" style="5" hidden="1" customWidth="1"/>
    <col min="13601" max="13602" width="20.7109375" style="5" customWidth="1"/>
    <col min="13603" max="13607" width="0" style="5" hidden="1" customWidth="1"/>
    <col min="13608" max="13611" width="12.7109375" style="5" customWidth="1"/>
    <col min="13612" max="13612" width="26.85546875" style="5" customWidth="1"/>
    <col min="13613" max="13613" width="75.85546875" style="5" customWidth="1"/>
    <col min="13614" max="13825" width="11.42578125" style="5"/>
    <col min="13826" max="13826" width="11.140625" style="5" customWidth="1"/>
    <col min="13827" max="13827" width="23.7109375" style="5" customWidth="1"/>
    <col min="13828" max="13828" width="13.42578125" style="5" customWidth="1"/>
    <col min="13829" max="13829" width="29.85546875" style="5" customWidth="1"/>
    <col min="13830" max="13830" width="33.5703125" style="5" customWidth="1"/>
    <col min="13831" max="13831" width="13.7109375" style="5" customWidth="1"/>
    <col min="13832" max="13832" width="13.5703125" style="5" customWidth="1"/>
    <col min="13833" max="13833" width="22.140625" style="5" customWidth="1"/>
    <col min="13834" max="13834" width="9.5703125" style="5" customWidth="1"/>
    <col min="13835" max="13835" width="37" style="5" customWidth="1"/>
    <col min="13836" max="13836" width="16.5703125" style="5" customWidth="1"/>
    <col min="13837" max="13837" width="11.42578125" style="5"/>
    <col min="13838" max="13838" width="33.140625" style="5" customWidth="1"/>
    <col min="13839" max="13839" width="13" style="5" customWidth="1"/>
    <col min="13840" max="13840" width="16.28515625" style="5" customWidth="1"/>
    <col min="13841" max="13841" width="13" style="5" customWidth="1"/>
    <col min="13842" max="13842" width="13.42578125" style="5" customWidth="1"/>
    <col min="13843" max="13843" width="0.5703125" style="5" customWidth="1"/>
    <col min="13844" max="13844" width="8.85546875" style="5" customWidth="1"/>
    <col min="13845" max="13845" width="49.28515625" style="5" customWidth="1"/>
    <col min="13846" max="13846" width="8.5703125" style="5" customWidth="1"/>
    <col min="13847" max="13847" width="18.140625" style="5" customWidth="1"/>
    <col min="13848" max="13848" width="15.140625" style="5" customWidth="1"/>
    <col min="13849" max="13849" width="12.140625" style="5" customWidth="1"/>
    <col min="13850" max="13850" width="11.28515625" style="5" customWidth="1"/>
    <col min="13851" max="13851" width="19.140625" style="5" customWidth="1"/>
    <col min="13852" max="13853" width="0" style="5" hidden="1" customWidth="1"/>
    <col min="13854" max="13854" width="21.5703125" style="5" customWidth="1"/>
    <col min="13855" max="13856" width="0" style="5" hidden="1" customWidth="1"/>
    <col min="13857" max="13858" width="20.7109375" style="5" customWidth="1"/>
    <col min="13859" max="13863" width="0" style="5" hidden="1" customWidth="1"/>
    <col min="13864" max="13867" width="12.7109375" style="5" customWidth="1"/>
    <col min="13868" max="13868" width="26.85546875" style="5" customWidth="1"/>
    <col min="13869" max="13869" width="75.85546875" style="5" customWidth="1"/>
    <col min="13870" max="14081" width="11.42578125" style="5"/>
    <col min="14082" max="14082" width="11.140625" style="5" customWidth="1"/>
    <col min="14083" max="14083" width="23.7109375" style="5" customWidth="1"/>
    <col min="14084" max="14084" width="13.42578125" style="5" customWidth="1"/>
    <col min="14085" max="14085" width="29.85546875" style="5" customWidth="1"/>
    <col min="14086" max="14086" width="33.5703125" style="5" customWidth="1"/>
    <col min="14087" max="14087" width="13.7109375" style="5" customWidth="1"/>
    <col min="14088" max="14088" width="13.5703125" style="5" customWidth="1"/>
    <col min="14089" max="14089" width="22.140625" style="5" customWidth="1"/>
    <col min="14090" max="14090" width="9.5703125" style="5" customWidth="1"/>
    <col min="14091" max="14091" width="37" style="5" customWidth="1"/>
    <col min="14092" max="14092" width="16.5703125" style="5" customWidth="1"/>
    <col min="14093" max="14093" width="11.42578125" style="5"/>
    <col min="14094" max="14094" width="33.140625" style="5" customWidth="1"/>
    <col min="14095" max="14095" width="13" style="5" customWidth="1"/>
    <col min="14096" max="14096" width="16.28515625" style="5" customWidth="1"/>
    <col min="14097" max="14097" width="13" style="5" customWidth="1"/>
    <col min="14098" max="14098" width="13.42578125" style="5" customWidth="1"/>
    <col min="14099" max="14099" width="0.5703125" style="5" customWidth="1"/>
    <col min="14100" max="14100" width="8.85546875" style="5" customWidth="1"/>
    <col min="14101" max="14101" width="49.28515625" style="5" customWidth="1"/>
    <col min="14102" max="14102" width="8.5703125" style="5" customWidth="1"/>
    <col min="14103" max="14103" width="18.140625" style="5" customWidth="1"/>
    <col min="14104" max="14104" width="15.140625" style="5" customWidth="1"/>
    <col min="14105" max="14105" width="12.140625" style="5" customWidth="1"/>
    <col min="14106" max="14106" width="11.28515625" style="5" customWidth="1"/>
    <col min="14107" max="14107" width="19.140625" style="5" customWidth="1"/>
    <col min="14108" max="14109" width="0" style="5" hidden="1" customWidth="1"/>
    <col min="14110" max="14110" width="21.5703125" style="5" customWidth="1"/>
    <col min="14111" max="14112" width="0" style="5" hidden="1" customWidth="1"/>
    <col min="14113" max="14114" width="20.7109375" style="5" customWidth="1"/>
    <col min="14115" max="14119" width="0" style="5" hidden="1" customWidth="1"/>
    <col min="14120" max="14123" width="12.7109375" style="5" customWidth="1"/>
    <col min="14124" max="14124" width="26.85546875" style="5" customWidth="1"/>
    <col min="14125" max="14125" width="75.85546875" style="5" customWidth="1"/>
    <col min="14126" max="14337" width="11.42578125" style="5"/>
    <col min="14338" max="14338" width="11.140625" style="5" customWidth="1"/>
    <col min="14339" max="14339" width="23.7109375" style="5" customWidth="1"/>
    <col min="14340" max="14340" width="13.42578125" style="5" customWidth="1"/>
    <col min="14341" max="14341" width="29.85546875" style="5" customWidth="1"/>
    <col min="14342" max="14342" width="33.5703125" style="5" customWidth="1"/>
    <col min="14343" max="14343" width="13.7109375" style="5" customWidth="1"/>
    <col min="14344" max="14344" width="13.5703125" style="5" customWidth="1"/>
    <col min="14345" max="14345" width="22.140625" style="5" customWidth="1"/>
    <col min="14346" max="14346" width="9.5703125" style="5" customWidth="1"/>
    <col min="14347" max="14347" width="37" style="5" customWidth="1"/>
    <col min="14348" max="14348" width="16.5703125" style="5" customWidth="1"/>
    <col min="14349" max="14349" width="11.42578125" style="5"/>
    <col min="14350" max="14350" width="33.140625" style="5" customWidth="1"/>
    <col min="14351" max="14351" width="13" style="5" customWidth="1"/>
    <col min="14352" max="14352" width="16.28515625" style="5" customWidth="1"/>
    <col min="14353" max="14353" width="13" style="5" customWidth="1"/>
    <col min="14354" max="14354" width="13.42578125" style="5" customWidth="1"/>
    <col min="14355" max="14355" width="0.5703125" style="5" customWidth="1"/>
    <col min="14356" max="14356" width="8.85546875" style="5" customWidth="1"/>
    <col min="14357" max="14357" width="49.28515625" style="5" customWidth="1"/>
    <col min="14358" max="14358" width="8.5703125" style="5" customWidth="1"/>
    <col min="14359" max="14359" width="18.140625" style="5" customWidth="1"/>
    <col min="14360" max="14360" width="15.140625" style="5" customWidth="1"/>
    <col min="14361" max="14361" width="12.140625" style="5" customWidth="1"/>
    <col min="14362" max="14362" width="11.28515625" style="5" customWidth="1"/>
    <col min="14363" max="14363" width="19.140625" style="5" customWidth="1"/>
    <col min="14364" max="14365" width="0" style="5" hidden="1" customWidth="1"/>
    <col min="14366" max="14366" width="21.5703125" style="5" customWidth="1"/>
    <col min="14367" max="14368" width="0" style="5" hidden="1" customWidth="1"/>
    <col min="14369" max="14370" width="20.7109375" style="5" customWidth="1"/>
    <col min="14371" max="14375" width="0" style="5" hidden="1" customWidth="1"/>
    <col min="14376" max="14379" width="12.7109375" style="5" customWidth="1"/>
    <col min="14380" max="14380" width="26.85546875" style="5" customWidth="1"/>
    <col min="14381" max="14381" width="75.85546875" style="5" customWidth="1"/>
    <col min="14382" max="14593" width="11.42578125" style="5"/>
    <col min="14594" max="14594" width="11.140625" style="5" customWidth="1"/>
    <col min="14595" max="14595" width="23.7109375" style="5" customWidth="1"/>
    <col min="14596" max="14596" width="13.42578125" style="5" customWidth="1"/>
    <col min="14597" max="14597" width="29.85546875" style="5" customWidth="1"/>
    <col min="14598" max="14598" width="33.5703125" style="5" customWidth="1"/>
    <col min="14599" max="14599" width="13.7109375" style="5" customWidth="1"/>
    <col min="14600" max="14600" width="13.5703125" style="5" customWidth="1"/>
    <col min="14601" max="14601" width="22.140625" style="5" customWidth="1"/>
    <col min="14602" max="14602" width="9.5703125" style="5" customWidth="1"/>
    <col min="14603" max="14603" width="37" style="5" customWidth="1"/>
    <col min="14604" max="14604" width="16.5703125" style="5" customWidth="1"/>
    <col min="14605" max="14605" width="11.42578125" style="5"/>
    <col min="14606" max="14606" width="33.140625" style="5" customWidth="1"/>
    <col min="14607" max="14607" width="13" style="5" customWidth="1"/>
    <col min="14608" max="14608" width="16.28515625" style="5" customWidth="1"/>
    <col min="14609" max="14609" width="13" style="5" customWidth="1"/>
    <col min="14610" max="14610" width="13.42578125" style="5" customWidth="1"/>
    <col min="14611" max="14611" width="0.5703125" style="5" customWidth="1"/>
    <col min="14612" max="14612" width="8.85546875" style="5" customWidth="1"/>
    <col min="14613" max="14613" width="49.28515625" style="5" customWidth="1"/>
    <col min="14614" max="14614" width="8.5703125" style="5" customWidth="1"/>
    <col min="14615" max="14615" width="18.140625" style="5" customWidth="1"/>
    <col min="14616" max="14616" width="15.140625" style="5" customWidth="1"/>
    <col min="14617" max="14617" width="12.140625" style="5" customWidth="1"/>
    <col min="14618" max="14618" width="11.28515625" style="5" customWidth="1"/>
    <col min="14619" max="14619" width="19.140625" style="5" customWidth="1"/>
    <col min="14620" max="14621" width="0" style="5" hidden="1" customWidth="1"/>
    <col min="14622" max="14622" width="21.5703125" style="5" customWidth="1"/>
    <col min="14623" max="14624" width="0" style="5" hidden="1" customWidth="1"/>
    <col min="14625" max="14626" width="20.7109375" style="5" customWidth="1"/>
    <col min="14627" max="14631" width="0" style="5" hidden="1" customWidth="1"/>
    <col min="14632" max="14635" width="12.7109375" style="5" customWidth="1"/>
    <col min="14636" max="14636" width="26.85546875" style="5" customWidth="1"/>
    <col min="14637" max="14637" width="75.85546875" style="5" customWidth="1"/>
    <col min="14638" max="14849" width="11.42578125" style="5"/>
    <col min="14850" max="14850" width="11.140625" style="5" customWidth="1"/>
    <col min="14851" max="14851" width="23.7109375" style="5" customWidth="1"/>
    <col min="14852" max="14852" width="13.42578125" style="5" customWidth="1"/>
    <col min="14853" max="14853" width="29.85546875" style="5" customWidth="1"/>
    <col min="14854" max="14854" width="33.5703125" style="5" customWidth="1"/>
    <col min="14855" max="14855" width="13.7109375" style="5" customWidth="1"/>
    <col min="14856" max="14856" width="13.5703125" style="5" customWidth="1"/>
    <col min="14857" max="14857" width="22.140625" style="5" customWidth="1"/>
    <col min="14858" max="14858" width="9.5703125" style="5" customWidth="1"/>
    <col min="14859" max="14859" width="37" style="5" customWidth="1"/>
    <col min="14860" max="14860" width="16.5703125" style="5" customWidth="1"/>
    <col min="14861" max="14861" width="11.42578125" style="5"/>
    <col min="14862" max="14862" width="33.140625" style="5" customWidth="1"/>
    <col min="14863" max="14863" width="13" style="5" customWidth="1"/>
    <col min="14864" max="14864" width="16.28515625" style="5" customWidth="1"/>
    <col min="14865" max="14865" width="13" style="5" customWidth="1"/>
    <col min="14866" max="14866" width="13.42578125" style="5" customWidth="1"/>
    <col min="14867" max="14867" width="0.5703125" style="5" customWidth="1"/>
    <col min="14868" max="14868" width="8.85546875" style="5" customWidth="1"/>
    <col min="14869" max="14869" width="49.28515625" style="5" customWidth="1"/>
    <col min="14870" max="14870" width="8.5703125" style="5" customWidth="1"/>
    <col min="14871" max="14871" width="18.140625" style="5" customWidth="1"/>
    <col min="14872" max="14872" width="15.140625" style="5" customWidth="1"/>
    <col min="14873" max="14873" width="12.140625" style="5" customWidth="1"/>
    <col min="14874" max="14874" width="11.28515625" style="5" customWidth="1"/>
    <col min="14875" max="14875" width="19.140625" style="5" customWidth="1"/>
    <col min="14876" max="14877" width="0" style="5" hidden="1" customWidth="1"/>
    <col min="14878" max="14878" width="21.5703125" style="5" customWidth="1"/>
    <col min="14879" max="14880" width="0" style="5" hidden="1" customWidth="1"/>
    <col min="14881" max="14882" width="20.7109375" style="5" customWidth="1"/>
    <col min="14883" max="14887" width="0" style="5" hidden="1" customWidth="1"/>
    <col min="14888" max="14891" width="12.7109375" style="5" customWidth="1"/>
    <col min="14892" max="14892" width="26.85546875" style="5" customWidth="1"/>
    <col min="14893" max="14893" width="75.85546875" style="5" customWidth="1"/>
    <col min="14894" max="15105" width="11.42578125" style="5"/>
    <col min="15106" max="15106" width="11.140625" style="5" customWidth="1"/>
    <col min="15107" max="15107" width="23.7109375" style="5" customWidth="1"/>
    <col min="15108" max="15108" width="13.42578125" style="5" customWidth="1"/>
    <col min="15109" max="15109" width="29.85546875" style="5" customWidth="1"/>
    <col min="15110" max="15110" width="33.5703125" style="5" customWidth="1"/>
    <col min="15111" max="15111" width="13.7109375" style="5" customWidth="1"/>
    <col min="15112" max="15112" width="13.5703125" style="5" customWidth="1"/>
    <col min="15113" max="15113" width="22.140625" style="5" customWidth="1"/>
    <col min="15114" max="15114" width="9.5703125" style="5" customWidth="1"/>
    <col min="15115" max="15115" width="37" style="5" customWidth="1"/>
    <col min="15116" max="15116" width="16.5703125" style="5" customWidth="1"/>
    <col min="15117" max="15117" width="11.42578125" style="5"/>
    <col min="15118" max="15118" width="33.140625" style="5" customWidth="1"/>
    <col min="15119" max="15119" width="13" style="5" customWidth="1"/>
    <col min="15120" max="15120" width="16.28515625" style="5" customWidth="1"/>
    <col min="15121" max="15121" width="13" style="5" customWidth="1"/>
    <col min="15122" max="15122" width="13.42578125" style="5" customWidth="1"/>
    <col min="15123" max="15123" width="0.5703125" style="5" customWidth="1"/>
    <col min="15124" max="15124" width="8.85546875" style="5" customWidth="1"/>
    <col min="15125" max="15125" width="49.28515625" style="5" customWidth="1"/>
    <col min="15126" max="15126" width="8.5703125" style="5" customWidth="1"/>
    <col min="15127" max="15127" width="18.140625" style="5" customWidth="1"/>
    <col min="15128" max="15128" width="15.140625" style="5" customWidth="1"/>
    <col min="15129" max="15129" width="12.140625" style="5" customWidth="1"/>
    <col min="15130" max="15130" width="11.28515625" style="5" customWidth="1"/>
    <col min="15131" max="15131" width="19.140625" style="5" customWidth="1"/>
    <col min="15132" max="15133" width="0" style="5" hidden="1" customWidth="1"/>
    <col min="15134" max="15134" width="21.5703125" style="5" customWidth="1"/>
    <col min="15135" max="15136" width="0" style="5" hidden="1" customWidth="1"/>
    <col min="15137" max="15138" width="20.7109375" style="5" customWidth="1"/>
    <col min="15139" max="15143" width="0" style="5" hidden="1" customWidth="1"/>
    <col min="15144" max="15147" width="12.7109375" style="5" customWidth="1"/>
    <col min="15148" max="15148" width="26.85546875" style="5" customWidth="1"/>
    <col min="15149" max="15149" width="75.85546875" style="5" customWidth="1"/>
    <col min="15150" max="15361" width="11.42578125" style="5"/>
    <col min="15362" max="15362" width="11.140625" style="5" customWidth="1"/>
    <col min="15363" max="15363" width="23.7109375" style="5" customWidth="1"/>
    <col min="15364" max="15364" width="13.42578125" style="5" customWidth="1"/>
    <col min="15365" max="15365" width="29.85546875" style="5" customWidth="1"/>
    <col min="15366" max="15366" width="33.5703125" style="5" customWidth="1"/>
    <col min="15367" max="15367" width="13.7109375" style="5" customWidth="1"/>
    <col min="15368" max="15368" width="13.5703125" style="5" customWidth="1"/>
    <col min="15369" max="15369" width="22.140625" style="5" customWidth="1"/>
    <col min="15370" max="15370" width="9.5703125" style="5" customWidth="1"/>
    <col min="15371" max="15371" width="37" style="5" customWidth="1"/>
    <col min="15372" max="15372" width="16.5703125" style="5" customWidth="1"/>
    <col min="15373" max="15373" width="11.42578125" style="5"/>
    <col min="15374" max="15374" width="33.140625" style="5" customWidth="1"/>
    <col min="15375" max="15375" width="13" style="5" customWidth="1"/>
    <col min="15376" max="15376" width="16.28515625" style="5" customWidth="1"/>
    <col min="15377" max="15377" width="13" style="5" customWidth="1"/>
    <col min="15378" max="15378" width="13.42578125" style="5" customWidth="1"/>
    <col min="15379" max="15379" width="0.5703125" style="5" customWidth="1"/>
    <col min="15380" max="15380" width="8.85546875" style="5" customWidth="1"/>
    <col min="15381" max="15381" width="49.28515625" style="5" customWidth="1"/>
    <col min="15382" max="15382" width="8.5703125" style="5" customWidth="1"/>
    <col min="15383" max="15383" width="18.140625" style="5" customWidth="1"/>
    <col min="15384" max="15384" width="15.140625" style="5" customWidth="1"/>
    <col min="15385" max="15385" width="12.140625" style="5" customWidth="1"/>
    <col min="15386" max="15386" width="11.28515625" style="5" customWidth="1"/>
    <col min="15387" max="15387" width="19.140625" style="5" customWidth="1"/>
    <col min="15388" max="15389" width="0" style="5" hidden="1" customWidth="1"/>
    <col min="15390" max="15390" width="21.5703125" style="5" customWidth="1"/>
    <col min="15391" max="15392" width="0" style="5" hidden="1" customWidth="1"/>
    <col min="15393" max="15394" width="20.7109375" style="5" customWidth="1"/>
    <col min="15395" max="15399" width="0" style="5" hidden="1" customWidth="1"/>
    <col min="15400" max="15403" width="12.7109375" style="5" customWidth="1"/>
    <col min="15404" max="15404" width="26.85546875" style="5" customWidth="1"/>
    <col min="15405" max="15405" width="75.85546875" style="5" customWidth="1"/>
    <col min="15406" max="15617" width="11.42578125" style="5"/>
    <col min="15618" max="15618" width="11.140625" style="5" customWidth="1"/>
    <col min="15619" max="15619" width="23.7109375" style="5" customWidth="1"/>
    <col min="15620" max="15620" width="13.42578125" style="5" customWidth="1"/>
    <col min="15621" max="15621" width="29.85546875" style="5" customWidth="1"/>
    <col min="15622" max="15622" width="33.5703125" style="5" customWidth="1"/>
    <col min="15623" max="15623" width="13.7109375" style="5" customWidth="1"/>
    <col min="15624" max="15624" width="13.5703125" style="5" customWidth="1"/>
    <col min="15625" max="15625" width="22.140625" style="5" customWidth="1"/>
    <col min="15626" max="15626" width="9.5703125" style="5" customWidth="1"/>
    <col min="15627" max="15627" width="37" style="5" customWidth="1"/>
    <col min="15628" max="15628" width="16.5703125" style="5" customWidth="1"/>
    <col min="15629" max="15629" width="11.42578125" style="5"/>
    <col min="15630" max="15630" width="33.140625" style="5" customWidth="1"/>
    <col min="15631" max="15631" width="13" style="5" customWidth="1"/>
    <col min="15632" max="15632" width="16.28515625" style="5" customWidth="1"/>
    <col min="15633" max="15633" width="13" style="5" customWidth="1"/>
    <col min="15634" max="15634" width="13.42578125" style="5" customWidth="1"/>
    <col min="15635" max="15635" width="0.5703125" style="5" customWidth="1"/>
    <col min="15636" max="15636" width="8.85546875" style="5" customWidth="1"/>
    <col min="15637" max="15637" width="49.28515625" style="5" customWidth="1"/>
    <col min="15638" max="15638" width="8.5703125" style="5" customWidth="1"/>
    <col min="15639" max="15639" width="18.140625" style="5" customWidth="1"/>
    <col min="15640" max="15640" width="15.140625" style="5" customWidth="1"/>
    <col min="15641" max="15641" width="12.140625" style="5" customWidth="1"/>
    <col min="15642" max="15642" width="11.28515625" style="5" customWidth="1"/>
    <col min="15643" max="15643" width="19.140625" style="5" customWidth="1"/>
    <col min="15644" max="15645" width="0" style="5" hidden="1" customWidth="1"/>
    <col min="15646" max="15646" width="21.5703125" style="5" customWidth="1"/>
    <col min="15647" max="15648" width="0" style="5" hidden="1" customWidth="1"/>
    <col min="15649" max="15650" width="20.7109375" style="5" customWidth="1"/>
    <col min="15651" max="15655" width="0" style="5" hidden="1" customWidth="1"/>
    <col min="15656" max="15659" width="12.7109375" style="5" customWidth="1"/>
    <col min="15660" max="15660" width="26.85546875" style="5" customWidth="1"/>
    <col min="15661" max="15661" width="75.85546875" style="5" customWidth="1"/>
    <col min="15662" max="15873" width="11.42578125" style="5"/>
    <col min="15874" max="15874" width="11.140625" style="5" customWidth="1"/>
    <col min="15875" max="15875" width="23.7109375" style="5" customWidth="1"/>
    <col min="15876" max="15876" width="13.42578125" style="5" customWidth="1"/>
    <col min="15877" max="15877" width="29.85546875" style="5" customWidth="1"/>
    <col min="15878" max="15878" width="33.5703125" style="5" customWidth="1"/>
    <col min="15879" max="15879" width="13.7109375" style="5" customWidth="1"/>
    <col min="15880" max="15880" width="13.5703125" style="5" customWidth="1"/>
    <col min="15881" max="15881" width="22.140625" style="5" customWidth="1"/>
    <col min="15882" max="15882" width="9.5703125" style="5" customWidth="1"/>
    <col min="15883" max="15883" width="37" style="5" customWidth="1"/>
    <col min="15884" max="15884" width="16.5703125" style="5" customWidth="1"/>
    <col min="15885" max="15885" width="11.42578125" style="5"/>
    <col min="15886" max="15886" width="33.140625" style="5" customWidth="1"/>
    <col min="15887" max="15887" width="13" style="5" customWidth="1"/>
    <col min="15888" max="15888" width="16.28515625" style="5" customWidth="1"/>
    <col min="15889" max="15889" width="13" style="5" customWidth="1"/>
    <col min="15890" max="15890" width="13.42578125" style="5" customWidth="1"/>
    <col min="15891" max="15891" width="0.5703125" style="5" customWidth="1"/>
    <col min="15892" max="15892" width="8.85546875" style="5" customWidth="1"/>
    <col min="15893" max="15893" width="49.28515625" style="5" customWidth="1"/>
    <col min="15894" max="15894" width="8.5703125" style="5" customWidth="1"/>
    <col min="15895" max="15895" width="18.140625" style="5" customWidth="1"/>
    <col min="15896" max="15896" width="15.140625" style="5" customWidth="1"/>
    <col min="15897" max="15897" width="12.140625" style="5" customWidth="1"/>
    <col min="15898" max="15898" width="11.28515625" style="5" customWidth="1"/>
    <col min="15899" max="15899" width="19.140625" style="5" customWidth="1"/>
    <col min="15900" max="15901" width="0" style="5" hidden="1" customWidth="1"/>
    <col min="15902" max="15902" width="21.5703125" style="5" customWidth="1"/>
    <col min="15903" max="15904" width="0" style="5" hidden="1" customWidth="1"/>
    <col min="15905" max="15906" width="20.7109375" style="5" customWidth="1"/>
    <col min="15907" max="15911" width="0" style="5" hidden="1" customWidth="1"/>
    <col min="15912" max="15915" width="12.7109375" style="5" customWidth="1"/>
    <col min="15916" max="15916" width="26.85546875" style="5" customWidth="1"/>
    <col min="15917" max="15917" width="75.85546875" style="5" customWidth="1"/>
    <col min="15918" max="16129" width="11.42578125" style="5"/>
    <col min="16130" max="16130" width="11.140625" style="5" customWidth="1"/>
    <col min="16131" max="16131" width="23.7109375" style="5" customWidth="1"/>
    <col min="16132" max="16132" width="13.42578125" style="5" customWidth="1"/>
    <col min="16133" max="16133" width="29.85546875" style="5" customWidth="1"/>
    <col min="16134" max="16134" width="33.5703125" style="5" customWidth="1"/>
    <col min="16135" max="16135" width="13.7109375" style="5" customWidth="1"/>
    <col min="16136" max="16136" width="13.5703125" style="5" customWidth="1"/>
    <col min="16137" max="16137" width="22.140625" style="5" customWidth="1"/>
    <col min="16138" max="16138" width="9.5703125" style="5" customWidth="1"/>
    <col min="16139" max="16139" width="37" style="5" customWidth="1"/>
    <col min="16140" max="16140" width="16.5703125" style="5" customWidth="1"/>
    <col min="16141" max="16141" width="11.42578125" style="5"/>
    <col min="16142" max="16142" width="33.140625" style="5" customWidth="1"/>
    <col min="16143" max="16143" width="13" style="5" customWidth="1"/>
    <col min="16144" max="16144" width="16.28515625" style="5" customWidth="1"/>
    <col min="16145" max="16145" width="13" style="5" customWidth="1"/>
    <col min="16146" max="16146" width="13.42578125" style="5" customWidth="1"/>
    <col min="16147" max="16147" width="0.5703125" style="5" customWidth="1"/>
    <col min="16148" max="16148" width="8.85546875" style="5" customWidth="1"/>
    <col min="16149" max="16149" width="49.28515625" style="5" customWidth="1"/>
    <col min="16150" max="16150" width="8.5703125" style="5" customWidth="1"/>
    <col min="16151" max="16151" width="18.140625" style="5" customWidth="1"/>
    <col min="16152" max="16152" width="15.140625" style="5" customWidth="1"/>
    <col min="16153" max="16153" width="12.140625" style="5" customWidth="1"/>
    <col min="16154" max="16154" width="11.28515625" style="5" customWidth="1"/>
    <col min="16155" max="16155" width="19.140625" style="5" customWidth="1"/>
    <col min="16156" max="16157" width="0" style="5" hidden="1" customWidth="1"/>
    <col min="16158" max="16158" width="21.5703125" style="5" customWidth="1"/>
    <col min="16159" max="16160" width="0" style="5" hidden="1" customWidth="1"/>
    <col min="16161" max="16162" width="20.7109375" style="5" customWidth="1"/>
    <col min="16163" max="16167" width="0" style="5" hidden="1" customWidth="1"/>
    <col min="16168" max="16171" width="12.7109375" style="5" customWidth="1"/>
    <col min="16172" max="16172" width="26.85546875" style="5" customWidth="1"/>
    <col min="16173" max="16173" width="75.85546875" style="5" customWidth="1"/>
    <col min="16174" max="16384" width="11.42578125" style="5"/>
  </cols>
  <sheetData>
    <row r="1" spans="3:44" ht="14.25" hidden="1" customHeight="1" x14ac:dyDescent="0.2"/>
    <row r="2" spans="3:44" ht="14.25" hidden="1" customHeight="1" x14ac:dyDescent="0.2">
      <c r="C2" s="1" t="s">
        <v>5</v>
      </c>
      <c r="G2" s="1" t="s">
        <v>6</v>
      </c>
      <c r="H2" s="1" t="s">
        <v>7</v>
      </c>
      <c r="L2" s="1" t="s">
        <v>8</v>
      </c>
      <c r="M2" s="2" t="s">
        <v>9</v>
      </c>
      <c r="O2" s="2">
        <v>1</v>
      </c>
      <c r="P2" s="2">
        <v>1</v>
      </c>
      <c r="R2" s="2" t="s">
        <v>10</v>
      </c>
      <c r="W2" s="2" t="s">
        <v>11</v>
      </c>
      <c r="X2" s="2" t="s">
        <v>10</v>
      </c>
      <c r="AB2" s="2" t="s">
        <v>12</v>
      </c>
      <c r="AG2" s="2">
        <v>1</v>
      </c>
      <c r="AH2" s="2">
        <v>1</v>
      </c>
    </row>
    <row r="3" spans="3:44" ht="14.25" hidden="1" customHeight="1" x14ac:dyDescent="0.2">
      <c r="C3" s="1" t="s">
        <v>13</v>
      </c>
      <c r="G3" s="1" t="s">
        <v>14</v>
      </c>
      <c r="H3" s="1" t="s">
        <v>15</v>
      </c>
      <c r="L3" s="1" t="s">
        <v>16</v>
      </c>
      <c r="M3" s="2" t="s">
        <v>17</v>
      </c>
      <c r="O3" s="2">
        <v>2</v>
      </c>
      <c r="P3" s="2">
        <v>2</v>
      </c>
      <c r="R3" s="2" t="s">
        <v>18</v>
      </c>
      <c r="W3" s="2" t="s">
        <v>19</v>
      </c>
      <c r="X3" s="2" t="s">
        <v>18</v>
      </c>
      <c r="AB3" s="2" t="s">
        <v>20</v>
      </c>
      <c r="AG3" s="2">
        <v>2</v>
      </c>
      <c r="AH3" s="2">
        <v>2</v>
      </c>
      <c r="AR3" s="1" t="s">
        <v>21</v>
      </c>
    </row>
    <row r="4" spans="3:44" ht="14.25" hidden="1" customHeight="1" x14ac:dyDescent="0.2">
      <c r="C4" s="1" t="s">
        <v>22</v>
      </c>
      <c r="G4" s="1" t="s">
        <v>23</v>
      </c>
      <c r="H4" s="1" t="s">
        <v>24</v>
      </c>
      <c r="L4" s="1" t="s">
        <v>25</v>
      </c>
      <c r="O4" s="2">
        <v>3</v>
      </c>
      <c r="P4" s="2">
        <v>3</v>
      </c>
      <c r="W4" s="2" t="s">
        <v>26</v>
      </c>
      <c r="AG4" s="2">
        <v>3</v>
      </c>
      <c r="AH4" s="2">
        <v>3</v>
      </c>
      <c r="AR4" s="1" t="s">
        <v>27</v>
      </c>
    </row>
    <row r="5" spans="3:44" ht="14.25" hidden="1" customHeight="1" x14ac:dyDescent="0.2">
      <c r="C5" s="1" t="s">
        <v>28</v>
      </c>
      <c r="H5" s="1" t="s">
        <v>29</v>
      </c>
      <c r="L5" s="1" t="s">
        <v>30</v>
      </c>
      <c r="O5" s="2">
        <v>4</v>
      </c>
      <c r="P5" s="2">
        <v>4</v>
      </c>
      <c r="AG5" s="2">
        <v>4</v>
      </c>
      <c r="AH5" s="2">
        <v>4</v>
      </c>
      <c r="AR5" s="1" t="s">
        <v>31</v>
      </c>
    </row>
    <row r="6" spans="3:44" ht="14.25" hidden="1" customHeight="1" x14ac:dyDescent="0.2">
      <c r="H6" s="1" t="s">
        <v>32</v>
      </c>
      <c r="L6" s="1" t="s">
        <v>33</v>
      </c>
      <c r="O6" s="2">
        <v>5</v>
      </c>
      <c r="P6" s="2">
        <v>5</v>
      </c>
      <c r="AG6" s="2">
        <v>5</v>
      </c>
      <c r="AH6" s="2">
        <v>5</v>
      </c>
      <c r="AR6" s="1" t="s">
        <v>34</v>
      </c>
    </row>
    <row r="7" spans="3:44" ht="14.25" hidden="1" customHeight="1" x14ac:dyDescent="0.2">
      <c r="H7" s="1" t="s">
        <v>35</v>
      </c>
      <c r="L7" s="1" t="s">
        <v>36</v>
      </c>
      <c r="O7" s="2">
        <v>6</v>
      </c>
      <c r="P7" s="2">
        <v>6</v>
      </c>
      <c r="AG7" s="2">
        <v>6</v>
      </c>
      <c r="AH7" s="2">
        <v>6</v>
      </c>
      <c r="AR7" s="1" t="s">
        <v>37</v>
      </c>
    </row>
    <row r="8" spans="3:44" ht="14.25" hidden="1" customHeight="1" x14ac:dyDescent="0.2">
      <c r="H8" s="1" t="s">
        <v>38</v>
      </c>
      <c r="L8" s="1" t="s">
        <v>39</v>
      </c>
      <c r="O8" s="2">
        <v>7</v>
      </c>
      <c r="P8" s="2">
        <v>7</v>
      </c>
      <c r="AG8" s="2">
        <v>7</v>
      </c>
      <c r="AH8" s="2">
        <v>7</v>
      </c>
    </row>
    <row r="9" spans="3:44" ht="14.25" hidden="1" customHeight="1" x14ac:dyDescent="0.2">
      <c r="H9" s="1" t="s">
        <v>40</v>
      </c>
      <c r="O9" s="2">
        <v>8</v>
      </c>
      <c r="P9" s="2">
        <v>8</v>
      </c>
      <c r="AG9" s="2">
        <v>8</v>
      </c>
      <c r="AH9" s="2">
        <v>8</v>
      </c>
    </row>
    <row r="10" spans="3:44" ht="14.25" hidden="1" customHeight="1" x14ac:dyDescent="0.2">
      <c r="H10" s="1" t="s">
        <v>41</v>
      </c>
      <c r="O10" s="2">
        <v>9</v>
      </c>
      <c r="P10" s="2">
        <v>9</v>
      </c>
      <c r="AG10" s="2">
        <v>9</v>
      </c>
      <c r="AH10" s="2">
        <v>9</v>
      </c>
    </row>
    <row r="11" spans="3:44" ht="14.25" hidden="1" customHeight="1" x14ac:dyDescent="0.2">
      <c r="H11" s="1" t="s">
        <v>42</v>
      </c>
      <c r="O11" s="2">
        <v>10</v>
      </c>
      <c r="P11" s="2">
        <v>10</v>
      </c>
      <c r="AG11" s="2">
        <v>10</v>
      </c>
      <c r="AH11" s="2">
        <v>10</v>
      </c>
    </row>
    <row r="12" spans="3:44" ht="14.25" hidden="1" customHeight="1" x14ac:dyDescent="0.2">
      <c r="H12" s="1" t="s">
        <v>43</v>
      </c>
      <c r="P12" s="2"/>
    </row>
    <row r="13" spans="3:44" ht="14.25" hidden="1" customHeight="1" x14ac:dyDescent="0.2">
      <c r="H13" s="1" t="s">
        <v>44</v>
      </c>
      <c r="J13" s="1" t="str">
        <f>IF([1]Matriz_V8!AR28="","")</f>
        <v/>
      </c>
      <c r="N13" s="5"/>
      <c r="P13" s="2"/>
    </row>
    <row r="14" spans="3:44" ht="14.25" hidden="1" customHeight="1" x14ac:dyDescent="0.2">
      <c r="H14" s="1" t="s">
        <v>45</v>
      </c>
      <c r="I14" s="1" t="str">
        <f>IF([1]Matriz_V8!J33="","")</f>
        <v/>
      </c>
      <c r="N14" s="5"/>
      <c r="P14" s="2"/>
    </row>
    <row r="15" spans="3:44" ht="14.25" hidden="1" customHeight="1" x14ac:dyDescent="0.2">
      <c r="H15" s="1" t="s">
        <v>46</v>
      </c>
      <c r="N15" s="5"/>
      <c r="P15" s="2"/>
    </row>
    <row r="16" spans="3:44" ht="14.25" hidden="1" customHeight="1" x14ac:dyDescent="0.2">
      <c r="N16" s="5"/>
      <c r="P16" s="2"/>
    </row>
    <row r="17" spans="1:45" x14ac:dyDescent="0.2">
      <c r="K17" s="6"/>
      <c r="N17" s="5"/>
    </row>
    <row r="18" spans="1:45" ht="26.25" customHeight="1" x14ac:dyDescent="0.25">
      <c r="B18" s="39" t="s">
        <v>0</v>
      </c>
      <c r="C18" s="434" t="str">
        <f>IF(C9&lt;&gt;" ",+'Información General'!C9,"")</f>
        <v>BENEMÉRITA Y CENTENARIA ESCUELA NORMAL DEL ESTADO DE DURANGO</v>
      </c>
      <c r="D18" s="434"/>
      <c r="E18" s="434"/>
      <c r="F18" s="434"/>
      <c r="G18" s="434"/>
      <c r="J18" s="7"/>
      <c r="K18" s="31"/>
      <c r="L18" s="31"/>
      <c r="M18" s="34"/>
      <c r="N18" s="5"/>
      <c r="AN18" s="8"/>
      <c r="AO18" s="8"/>
      <c r="AP18" s="8"/>
      <c r="AQ18" s="8"/>
    </row>
    <row r="19" spans="1:45" ht="30.75" customHeight="1" x14ac:dyDescent="0.25">
      <c r="B19" s="40" t="s">
        <v>3</v>
      </c>
      <c r="C19" s="430">
        <f>IF(D13&lt;&gt;" ",+'Información General'!D13,"")</f>
        <v>0</v>
      </c>
      <c r="D19" s="431"/>
      <c r="E19" s="431"/>
      <c r="F19" s="431"/>
      <c r="H19" s="9"/>
      <c r="I19" s="10"/>
      <c r="K19" s="31"/>
      <c r="L19" s="35"/>
      <c r="M19" s="36"/>
      <c r="N19" s="5"/>
      <c r="P19" s="2"/>
    </row>
    <row r="20" spans="1:45" ht="15" x14ac:dyDescent="0.25">
      <c r="B20" s="122"/>
      <c r="C20" s="32"/>
      <c r="D20" s="31"/>
      <c r="E20" s="31"/>
      <c r="F20" s="31"/>
      <c r="K20" s="442"/>
      <c r="L20" s="443"/>
      <c r="M20" s="37"/>
      <c r="N20" s="5"/>
    </row>
    <row r="21" spans="1:45" ht="24.75" customHeight="1" x14ac:dyDescent="0.2">
      <c r="B21" s="40" t="s">
        <v>2</v>
      </c>
      <c r="C21" s="432">
        <f>IF(D15&lt;&gt;" ",+'Información General'!D15,"")</f>
        <v>0</v>
      </c>
      <c r="D21" s="433"/>
      <c r="E21" s="433"/>
      <c r="F21" s="433"/>
      <c r="H21" s="31"/>
      <c r="I21" s="31"/>
      <c r="K21" s="38"/>
      <c r="L21" s="31"/>
      <c r="M21" s="36"/>
      <c r="N21" s="5"/>
      <c r="P21" s="2"/>
    </row>
    <row r="22" spans="1:45" ht="15" x14ac:dyDescent="0.2">
      <c r="G22" s="33"/>
      <c r="H22" s="442"/>
      <c r="I22" s="443"/>
      <c r="K22" s="31"/>
      <c r="L22" s="36"/>
      <c r="M22" s="31"/>
      <c r="N22" s="5"/>
    </row>
    <row r="23" spans="1:45" ht="15" x14ac:dyDescent="0.2">
      <c r="K23" s="442"/>
      <c r="L23" s="443"/>
      <c r="M23" s="31"/>
      <c r="N23" s="5"/>
      <c r="P23" s="2"/>
    </row>
    <row r="24" spans="1:45" x14ac:dyDescent="0.2">
      <c r="N24" s="5"/>
    </row>
    <row r="25" spans="1:45" s="14" customFormat="1" ht="16.5" customHeight="1" x14ac:dyDescent="0.25">
      <c r="A25" s="11"/>
      <c r="B25" s="11"/>
      <c r="C25" s="11"/>
      <c r="D25" s="11"/>
      <c r="E25" s="11"/>
      <c r="F25" s="11"/>
      <c r="G25" s="11"/>
      <c r="H25" s="11"/>
      <c r="I25" s="11"/>
      <c r="J25" s="11"/>
      <c r="K25" s="11"/>
      <c r="L25" s="11"/>
      <c r="M25" s="11"/>
      <c r="N25" s="11"/>
      <c r="O25" s="11"/>
      <c r="P25" s="11"/>
      <c r="Q25" s="11"/>
      <c r="R25" s="365" t="s">
        <v>47</v>
      </c>
      <c r="S25" s="366"/>
      <c r="T25" s="366"/>
      <c r="U25" s="366"/>
      <c r="V25" s="366"/>
      <c r="W25" s="366"/>
      <c r="X25" s="366"/>
      <c r="Y25" s="366"/>
      <c r="Z25" s="366"/>
      <c r="AA25" s="366"/>
      <c r="AB25" s="366"/>
      <c r="AC25" s="366"/>
      <c r="AD25" s="367"/>
      <c r="AE25" s="12"/>
      <c r="AF25" s="12"/>
      <c r="AG25" s="375" t="s">
        <v>48</v>
      </c>
      <c r="AH25" s="375"/>
      <c r="AI25" s="12"/>
      <c r="AJ25" s="12"/>
      <c r="AK25" s="13"/>
      <c r="AL25" s="13"/>
      <c r="AM25" s="13"/>
      <c r="AN25" s="376" t="str">
        <f>+"IV. MAPA 
DE RIESGOS    "&amp;'[1]Información General'!D15</f>
        <v>IV. MAPA 
DE RIESGOS    2024</v>
      </c>
      <c r="AO25" s="377"/>
      <c r="AP25" s="377"/>
      <c r="AQ25" s="378"/>
      <c r="AR25" s="379" t="s">
        <v>49</v>
      </c>
      <c r="AS25" s="380"/>
    </row>
    <row r="26" spans="1:45" s="20" customFormat="1" ht="39.75" customHeight="1" x14ac:dyDescent="0.25">
      <c r="A26" s="372" t="s">
        <v>338</v>
      </c>
      <c r="B26" s="372" t="s">
        <v>51</v>
      </c>
      <c r="C26" s="372" t="s">
        <v>52</v>
      </c>
      <c r="D26" s="372"/>
      <c r="E26" s="372" t="s">
        <v>53</v>
      </c>
      <c r="F26" s="372" t="s">
        <v>339</v>
      </c>
      <c r="G26" s="372" t="s">
        <v>54</v>
      </c>
      <c r="H26" s="441" t="s">
        <v>55</v>
      </c>
      <c r="I26" s="441"/>
      <c r="J26" s="410" t="s">
        <v>56</v>
      </c>
      <c r="K26" s="411"/>
      <c r="L26" s="411"/>
      <c r="M26" s="412"/>
      <c r="N26" s="372" t="s">
        <v>57</v>
      </c>
      <c r="O26" s="372" t="s">
        <v>58</v>
      </c>
      <c r="P26" s="372"/>
      <c r="Q26" s="372"/>
      <c r="R26" s="372" t="s">
        <v>59</v>
      </c>
      <c r="S26" s="370" t="s">
        <v>336</v>
      </c>
      <c r="T26" s="118"/>
      <c r="U26" s="16" t="s">
        <v>60</v>
      </c>
      <c r="V26" s="17"/>
      <c r="W26" s="17"/>
      <c r="X26" s="18" t="s">
        <v>61</v>
      </c>
      <c r="Y26" s="18"/>
      <c r="Z26" s="18"/>
      <c r="AA26" s="18"/>
      <c r="AB26" s="18"/>
      <c r="AC26" s="120"/>
      <c r="AD26" s="370" t="s">
        <v>62</v>
      </c>
      <c r="AE26" s="19"/>
      <c r="AF26" s="19"/>
      <c r="AG26" s="372" t="s">
        <v>63</v>
      </c>
      <c r="AH26" s="372"/>
      <c r="AI26" s="19"/>
      <c r="AJ26" s="19"/>
      <c r="AK26" s="15"/>
      <c r="AL26" s="15"/>
      <c r="AM26" s="15"/>
      <c r="AN26" s="373" t="s">
        <v>64</v>
      </c>
      <c r="AO26" s="374"/>
      <c r="AP26" s="374"/>
      <c r="AQ26" s="374"/>
      <c r="AR26" s="372" t="s">
        <v>65</v>
      </c>
      <c r="AS26" s="368" t="s">
        <v>66</v>
      </c>
    </row>
    <row r="27" spans="1:45" s="21" customFormat="1" ht="45" x14ac:dyDescent="0.2">
      <c r="A27" s="370"/>
      <c r="B27" s="370"/>
      <c r="C27" s="133" t="s">
        <v>67</v>
      </c>
      <c r="D27" s="133" t="s">
        <v>68</v>
      </c>
      <c r="E27" s="370"/>
      <c r="F27" s="370"/>
      <c r="G27" s="370"/>
      <c r="H27" s="135" t="s">
        <v>67</v>
      </c>
      <c r="I27" s="133" t="s">
        <v>69</v>
      </c>
      <c r="J27" s="133" t="s">
        <v>70</v>
      </c>
      <c r="K27" s="133" t="s">
        <v>68</v>
      </c>
      <c r="L27" s="133" t="s">
        <v>71</v>
      </c>
      <c r="M27" s="133" t="s">
        <v>72</v>
      </c>
      <c r="N27" s="370"/>
      <c r="O27" s="133" t="s">
        <v>73</v>
      </c>
      <c r="P27" s="133" t="s">
        <v>74</v>
      </c>
      <c r="Q27" s="133" t="s">
        <v>75</v>
      </c>
      <c r="R27" s="370"/>
      <c r="S27" s="381"/>
      <c r="T27" s="133"/>
      <c r="U27" s="136" t="s">
        <v>76</v>
      </c>
      <c r="V27" s="136" t="s">
        <v>68</v>
      </c>
      <c r="W27" s="136" t="s">
        <v>72</v>
      </c>
      <c r="X27" s="137" t="s">
        <v>77</v>
      </c>
      <c r="Y27" s="137" t="s">
        <v>78</v>
      </c>
      <c r="Z27" s="137" t="s">
        <v>79</v>
      </c>
      <c r="AA27" s="137" t="s">
        <v>80</v>
      </c>
      <c r="AB27" s="133" t="s">
        <v>81</v>
      </c>
      <c r="AC27" s="138"/>
      <c r="AD27" s="371"/>
      <c r="AE27" s="139"/>
      <c r="AF27" s="139"/>
      <c r="AG27" s="133" t="s">
        <v>82</v>
      </c>
      <c r="AH27" s="133" t="s">
        <v>83</v>
      </c>
      <c r="AI27" s="139"/>
      <c r="AJ27" s="139"/>
      <c r="AK27" s="140"/>
      <c r="AL27" s="140"/>
      <c r="AM27" s="140"/>
      <c r="AN27" s="141" t="s">
        <v>84</v>
      </c>
      <c r="AO27" s="142" t="s">
        <v>85</v>
      </c>
      <c r="AP27" s="143" t="s">
        <v>86</v>
      </c>
      <c r="AQ27" s="144" t="s">
        <v>87</v>
      </c>
      <c r="AR27" s="370"/>
      <c r="AS27" s="369"/>
    </row>
    <row r="28" spans="1:45" s="26" customFormat="1" ht="25.5" customHeight="1" x14ac:dyDescent="0.25">
      <c r="A28" s="420" t="s">
        <v>421</v>
      </c>
      <c r="B28" s="382"/>
      <c r="C28" s="385"/>
      <c r="D28" s="385"/>
      <c r="E28" s="307"/>
      <c r="F28" s="388"/>
      <c r="G28" s="385"/>
      <c r="H28" s="271"/>
      <c r="I28" s="391"/>
      <c r="J28" s="394">
        <v>1.1000000000000001</v>
      </c>
      <c r="K28" s="398"/>
      <c r="L28" s="306"/>
      <c r="M28" s="306"/>
      <c r="N28" s="398"/>
      <c r="O28" s="358"/>
      <c r="P28" s="358"/>
      <c r="Q28" s="427"/>
      <c r="R28" s="306" t="s">
        <v>18</v>
      </c>
      <c r="S28" s="273" t="str">
        <f>IF(R28="SI","SI","NO")</f>
        <v>NO</v>
      </c>
      <c r="T28" s="444">
        <f>IF(R28="SI",1,0)</f>
        <v>0</v>
      </c>
      <c r="U28" s="145" t="s">
        <v>88</v>
      </c>
      <c r="V28" s="146"/>
      <c r="W28" s="147"/>
      <c r="X28" s="147"/>
      <c r="Y28" s="147"/>
      <c r="Z28" s="147"/>
      <c r="AA28" s="147"/>
      <c r="AB28" s="148" t="str">
        <f t="shared" ref="AB28:AB77" si="0">IF($V28&lt;&gt;"",IF(AND(X28="SI",Y28="SI",Z28="SI",AA28="SI"),"Suficiente",IF(OR(X28="NO",Y28="NO",Z28="NO",AA28="NO"),"Deficiente",IF(OR(X28="",Y28="",Z28="",AA28=""),"Falta Valorar el Control",""))),"")</f>
        <v/>
      </c>
      <c r="AC28" s="149">
        <f>IF(AB28="Suficiente",1,0)</f>
        <v>0</v>
      </c>
      <c r="AD28" s="268" t="str">
        <f>IF(AC28:AC227=1,"SI","NO")</f>
        <v>NO</v>
      </c>
      <c r="AE28" s="403" t="str">
        <f>IF($O28=1,"b","")</f>
        <v/>
      </c>
      <c r="AF28" s="403" t="str">
        <f>IF($P28=1,"b","")</f>
        <v/>
      </c>
      <c r="AG28" s="358"/>
      <c r="AH28" s="358"/>
      <c r="AI28" s="151">
        <v>0</v>
      </c>
      <c r="AJ28" s="151">
        <v>0</v>
      </c>
      <c r="AK28" s="152">
        <v>1</v>
      </c>
      <c r="AL28" s="152">
        <v>1</v>
      </c>
      <c r="AM28" s="152">
        <v>2</v>
      </c>
      <c r="AN28" s="361" t="str">
        <f>IF($AM28&gt;=2,IF(AND($AG28="",$AH28=""),"",IF(AND($AG28&gt;5,$AH28&gt;5),"I","")),"")</f>
        <v/>
      </c>
      <c r="AO28" s="361" t="str">
        <f>IF($AM28&gt;=2,IF(AND($AG28="",$AH28=""),"",IF(AND($AG28&lt;6,$AH28&gt;5),"II","")),"")</f>
        <v/>
      </c>
      <c r="AP28" s="361" t="str">
        <f>IF($AM28&gt;=2,IF(AND($AG28="",$AH28=""),"",IF(AND($AG28&lt;6,$AH28&lt;6),"III","")),"")</f>
        <v/>
      </c>
      <c r="AQ28" s="288" t="str">
        <f>IF($AM28&gt;=2,IF(AND($AG28="",$AH28=""),"",IF(AND($AG28&gt;5,$AH28&lt;6),"IV","")),"")</f>
        <v/>
      </c>
      <c r="AR28" s="313"/>
      <c r="AS28" s="357"/>
    </row>
    <row r="29" spans="1:45" s="26" customFormat="1" ht="18.75" customHeight="1" x14ac:dyDescent="0.25">
      <c r="A29" s="421"/>
      <c r="B29" s="383"/>
      <c r="C29" s="386"/>
      <c r="D29" s="386"/>
      <c r="E29" s="307"/>
      <c r="F29" s="389"/>
      <c r="G29" s="386"/>
      <c r="H29" s="272"/>
      <c r="I29" s="392"/>
      <c r="J29" s="395"/>
      <c r="K29" s="399"/>
      <c r="L29" s="304"/>
      <c r="M29" s="304"/>
      <c r="N29" s="399"/>
      <c r="O29" s="359"/>
      <c r="P29" s="359"/>
      <c r="Q29" s="428"/>
      <c r="R29" s="304"/>
      <c r="S29" s="274"/>
      <c r="T29" s="397"/>
      <c r="U29" s="27" t="s">
        <v>89</v>
      </c>
      <c r="V29" s="28"/>
      <c r="W29" s="29"/>
      <c r="X29" s="29"/>
      <c r="Y29" s="29"/>
      <c r="Z29" s="29"/>
      <c r="AA29" s="29"/>
      <c r="AB29" s="25" t="str">
        <f t="shared" si="0"/>
        <v/>
      </c>
      <c r="AC29" s="121">
        <f t="shared" ref="AC29:AC77" si="1">IF(AB29="Suficiente",1,0)</f>
        <v>0</v>
      </c>
      <c r="AD29" s="330"/>
      <c r="AE29" s="404"/>
      <c r="AF29" s="404"/>
      <c r="AG29" s="359"/>
      <c r="AH29" s="359"/>
      <c r="AI29" s="129"/>
      <c r="AJ29" s="129"/>
      <c r="AK29" s="127"/>
      <c r="AL29" s="127"/>
      <c r="AM29" s="127"/>
      <c r="AN29" s="362"/>
      <c r="AO29" s="362"/>
      <c r="AP29" s="362"/>
      <c r="AQ29" s="289"/>
      <c r="AR29" s="314"/>
      <c r="AS29" s="355"/>
    </row>
    <row r="30" spans="1:45" s="26" customFormat="1" ht="13.5" customHeight="1" x14ac:dyDescent="0.25">
      <c r="A30" s="421"/>
      <c r="B30" s="383"/>
      <c r="C30" s="386"/>
      <c r="D30" s="386"/>
      <c r="E30" s="307"/>
      <c r="F30" s="389"/>
      <c r="G30" s="386"/>
      <c r="H30" s="272"/>
      <c r="I30" s="392"/>
      <c r="J30" s="395"/>
      <c r="K30" s="399"/>
      <c r="L30" s="304"/>
      <c r="M30" s="304"/>
      <c r="N30" s="399"/>
      <c r="O30" s="359"/>
      <c r="P30" s="359"/>
      <c r="Q30" s="428"/>
      <c r="R30" s="304"/>
      <c r="S30" s="274"/>
      <c r="T30" s="397"/>
      <c r="U30" s="27" t="s">
        <v>90</v>
      </c>
      <c r="V30" s="28"/>
      <c r="W30" s="29"/>
      <c r="X30" s="29"/>
      <c r="Y30" s="29"/>
      <c r="Z30" s="29"/>
      <c r="AA30" s="29"/>
      <c r="AB30" s="25" t="str">
        <f t="shared" si="0"/>
        <v/>
      </c>
      <c r="AC30" s="121">
        <f t="shared" si="1"/>
        <v>0</v>
      </c>
      <c r="AD30" s="330"/>
      <c r="AE30" s="404"/>
      <c r="AF30" s="404"/>
      <c r="AG30" s="359"/>
      <c r="AH30" s="359"/>
      <c r="AI30" s="129"/>
      <c r="AJ30" s="129"/>
      <c r="AK30" s="127"/>
      <c r="AL30" s="127"/>
      <c r="AM30" s="127"/>
      <c r="AN30" s="362"/>
      <c r="AO30" s="362"/>
      <c r="AP30" s="362"/>
      <c r="AQ30" s="289"/>
      <c r="AR30" s="314"/>
      <c r="AS30" s="355"/>
    </row>
    <row r="31" spans="1:45" s="26" customFormat="1" ht="13.5" customHeight="1" x14ac:dyDescent="0.25">
      <c r="A31" s="421"/>
      <c r="B31" s="383"/>
      <c r="C31" s="386"/>
      <c r="D31" s="386"/>
      <c r="E31" s="307"/>
      <c r="F31" s="389"/>
      <c r="G31" s="386"/>
      <c r="H31" s="272"/>
      <c r="I31" s="392"/>
      <c r="J31" s="395"/>
      <c r="K31" s="399"/>
      <c r="L31" s="304"/>
      <c r="M31" s="304"/>
      <c r="N31" s="399"/>
      <c r="O31" s="359"/>
      <c r="P31" s="359"/>
      <c r="Q31" s="428"/>
      <c r="R31" s="304"/>
      <c r="S31" s="274"/>
      <c r="T31" s="397"/>
      <c r="U31" s="27" t="s">
        <v>91</v>
      </c>
      <c r="V31" s="28"/>
      <c r="W31" s="29"/>
      <c r="X31" s="29"/>
      <c r="Y31" s="29"/>
      <c r="Z31" s="29"/>
      <c r="AA31" s="29"/>
      <c r="AB31" s="25" t="str">
        <f t="shared" si="0"/>
        <v/>
      </c>
      <c r="AC31" s="121">
        <f t="shared" si="1"/>
        <v>0</v>
      </c>
      <c r="AD31" s="330"/>
      <c r="AE31" s="404"/>
      <c r="AF31" s="404"/>
      <c r="AG31" s="359"/>
      <c r="AH31" s="359"/>
      <c r="AI31" s="129"/>
      <c r="AJ31" s="129"/>
      <c r="AK31" s="127"/>
      <c r="AL31" s="127"/>
      <c r="AM31" s="127"/>
      <c r="AN31" s="362"/>
      <c r="AO31" s="362"/>
      <c r="AP31" s="362"/>
      <c r="AQ31" s="289"/>
      <c r="AR31" s="314"/>
      <c r="AS31" s="355"/>
    </row>
    <row r="32" spans="1:45" s="26" customFormat="1" ht="13.5" customHeight="1" x14ac:dyDescent="0.25">
      <c r="A32" s="421"/>
      <c r="B32" s="383"/>
      <c r="C32" s="386"/>
      <c r="D32" s="386"/>
      <c r="E32" s="307"/>
      <c r="F32" s="389"/>
      <c r="G32" s="386"/>
      <c r="H32" s="272"/>
      <c r="I32" s="392"/>
      <c r="J32" s="395"/>
      <c r="K32" s="399"/>
      <c r="L32" s="304"/>
      <c r="M32" s="304"/>
      <c r="N32" s="399"/>
      <c r="O32" s="359"/>
      <c r="P32" s="359"/>
      <c r="Q32" s="428"/>
      <c r="R32" s="304"/>
      <c r="S32" s="274"/>
      <c r="T32" s="397"/>
      <c r="U32" s="27" t="s">
        <v>92</v>
      </c>
      <c r="V32" s="28"/>
      <c r="W32" s="29"/>
      <c r="X32" s="29"/>
      <c r="Y32" s="29"/>
      <c r="Z32" s="29"/>
      <c r="AA32" s="29"/>
      <c r="AB32" s="25" t="str">
        <f t="shared" si="0"/>
        <v/>
      </c>
      <c r="AC32" s="121">
        <f t="shared" si="1"/>
        <v>0</v>
      </c>
      <c r="AD32" s="330"/>
      <c r="AE32" s="404"/>
      <c r="AF32" s="404"/>
      <c r="AG32" s="359"/>
      <c r="AH32" s="359"/>
      <c r="AI32" s="129"/>
      <c r="AJ32" s="129"/>
      <c r="AK32" s="127"/>
      <c r="AL32" s="127"/>
      <c r="AM32" s="127"/>
      <c r="AN32" s="362"/>
      <c r="AO32" s="362"/>
      <c r="AP32" s="362"/>
      <c r="AQ32" s="289"/>
      <c r="AR32" s="314"/>
      <c r="AS32" s="355"/>
    </row>
    <row r="33" spans="1:45" s="26" customFormat="1" ht="13.5" customHeight="1" x14ac:dyDescent="0.25">
      <c r="A33" s="421"/>
      <c r="B33" s="383"/>
      <c r="C33" s="386"/>
      <c r="D33" s="386"/>
      <c r="E33" s="307"/>
      <c r="F33" s="389"/>
      <c r="G33" s="386"/>
      <c r="H33" s="272"/>
      <c r="I33" s="392"/>
      <c r="J33" s="395">
        <v>1.2</v>
      </c>
      <c r="K33" s="399"/>
      <c r="L33" s="304"/>
      <c r="M33" s="304"/>
      <c r="N33" s="399"/>
      <c r="O33" s="359"/>
      <c r="P33" s="359"/>
      <c r="Q33" s="428"/>
      <c r="R33" s="304" t="s">
        <v>18</v>
      </c>
      <c r="S33" s="274"/>
      <c r="T33" s="396">
        <f>IF(R33="SI",1,0)</f>
        <v>0</v>
      </c>
      <c r="U33" s="27" t="s">
        <v>93</v>
      </c>
      <c r="V33" s="28" t="s">
        <v>246</v>
      </c>
      <c r="W33" s="29"/>
      <c r="X33" s="29"/>
      <c r="Y33" s="29"/>
      <c r="Z33" s="29"/>
      <c r="AA33" s="29"/>
      <c r="AB33" s="25" t="str">
        <f t="shared" si="0"/>
        <v>Falta Valorar el Control</v>
      </c>
      <c r="AC33" s="121">
        <f t="shared" si="1"/>
        <v>0</v>
      </c>
      <c r="AD33" s="330"/>
      <c r="AE33" s="404"/>
      <c r="AF33" s="404"/>
      <c r="AG33" s="359"/>
      <c r="AH33" s="359"/>
      <c r="AI33" s="129"/>
      <c r="AJ33" s="129"/>
      <c r="AK33" s="127"/>
      <c r="AL33" s="127"/>
      <c r="AM33" s="127"/>
      <c r="AN33" s="362"/>
      <c r="AO33" s="362"/>
      <c r="AP33" s="362"/>
      <c r="AQ33" s="289"/>
      <c r="AR33" s="314"/>
      <c r="AS33" s="354"/>
    </row>
    <row r="34" spans="1:45" s="26" customFormat="1" ht="13.5" customHeight="1" x14ac:dyDescent="0.25">
      <c r="A34" s="421"/>
      <c r="B34" s="383"/>
      <c r="C34" s="386"/>
      <c r="D34" s="386"/>
      <c r="E34" s="307"/>
      <c r="F34" s="389"/>
      <c r="G34" s="386"/>
      <c r="H34" s="272"/>
      <c r="I34" s="392"/>
      <c r="J34" s="395"/>
      <c r="K34" s="399"/>
      <c r="L34" s="304"/>
      <c r="M34" s="304"/>
      <c r="N34" s="399"/>
      <c r="O34" s="359"/>
      <c r="P34" s="359"/>
      <c r="Q34" s="428"/>
      <c r="R34" s="304"/>
      <c r="S34" s="274"/>
      <c r="T34" s="397"/>
      <c r="U34" s="27" t="s">
        <v>94</v>
      </c>
      <c r="V34" s="28" t="s">
        <v>247</v>
      </c>
      <c r="W34" s="29"/>
      <c r="X34" s="29"/>
      <c r="Y34" s="29"/>
      <c r="Z34" s="29"/>
      <c r="AA34" s="29"/>
      <c r="AB34" s="25" t="str">
        <f t="shared" si="0"/>
        <v>Falta Valorar el Control</v>
      </c>
      <c r="AC34" s="121">
        <f t="shared" si="1"/>
        <v>0</v>
      </c>
      <c r="AD34" s="330"/>
      <c r="AE34" s="404"/>
      <c r="AF34" s="404"/>
      <c r="AG34" s="359"/>
      <c r="AH34" s="359"/>
      <c r="AI34" s="129"/>
      <c r="AJ34" s="129"/>
      <c r="AK34" s="127"/>
      <c r="AL34" s="127"/>
      <c r="AM34" s="127"/>
      <c r="AN34" s="362"/>
      <c r="AO34" s="362"/>
      <c r="AP34" s="362"/>
      <c r="AQ34" s="289"/>
      <c r="AR34" s="314"/>
      <c r="AS34" s="355"/>
    </row>
    <row r="35" spans="1:45" s="26" customFormat="1" ht="13.5" customHeight="1" x14ac:dyDescent="0.25">
      <c r="A35" s="421"/>
      <c r="B35" s="383"/>
      <c r="C35" s="386"/>
      <c r="D35" s="386"/>
      <c r="E35" s="307"/>
      <c r="F35" s="389"/>
      <c r="G35" s="386"/>
      <c r="H35" s="272"/>
      <c r="I35" s="392"/>
      <c r="J35" s="395"/>
      <c r="K35" s="399"/>
      <c r="L35" s="304"/>
      <c r="M35" s="304"/>
      <c r="N35" s="399"/>
      <c r="O35" s="359"/>
      <c r="P35" s="359"/>
      <c r="Q35" s="428"/>
      <c r="R35" s="304"/>
      <c r="S35" s="274"/>
      <c r="T35" s="397"/>
      <c r="U35" s="27" t="s">
        <v>95</v>
      </c>
      <c r="V35" s="28"/>
      <c r="W35" s="29"/>
      <c r="X35" s="29"/>
      <c r="Y35" s="29"/>
      <c r="Z35" s="29"/>
      <c r="AA35" s="29"/>
      <c r="AB35" s="25"/>
      <c r="AC35" s="121">
        <f t="shared" si="1"/>
        <v>0</v>
      </c>
      <c r="AD35" s="330"/>
      <c r="AE35" s="404"/>
      <c r="AF35" s="404"/>
      <c r="AG35" s="359"/>
      <c r="AH35" s="359"/>
      <c r="AI35" s="129"/>
      <c r="AJ35" s="129"/>
      <c r="AK35" s="127"/>
      <c r="AL35" s="127"/>
      <c r="AM35" s="127"/>
      <c r="AN35" s="362"/>
      <c r="AO35" s="362"/>
      <c r="AP35" s="362"/>
      <c r="AQ35" s="289"/>
      <c r="AR35" s="314"/>
      <c r="AS35" s="355"/>
    </row>
    <row r="36" spans="1:45" s="26" customFormat="1" ht="13.5" customHeight="1" x14ac:dyDescent="0.25">
      <c r="A36" s="421"/>
      <c r="B36" s="383"/>
      <c r="C36" s="386"/>
      <c r="D36" s="386"/>
      <c r="E36" s="307"/>
      <c r="F36" s="389"/>
      <c r="G36" s="386"/>
      <c r="H36" s="272"/>
      <c r="I36" s="392"/>
      <c r="J36" s="395"/>
      <c r="K36" s="399"/>
      <c r="L36" s="304"/>
      <c r="M36" s="304"/>
      <c r="N36" s="399"/>
      <c r="O36" s="359"/>
      <c r="P36" s="359"/>
      <c r="Q36" s="428"/>
      <c r="R36" s="304"/>
      <c r="S36" s="274"/>
      <c r="T36" s="397"/>
      <c r="U36" s="27" t="s">
        <v>96</v>
      </c>
      <c r="V36" s="28"/>
      <c r="W36" s="29"/>
      <c r="X36" s="29"/>
      <c r="Y36" s="29"/>
      <c r="Z36" s="29"/>
      <c r="AA36" s="29"/>
      <c r="AB36" s="25" t="str">
        <f t="shared" si="0"/>
        <v/>
      </c>
      <c r="AC36" s="121">
        <f t="shared" si="1"/>
        <v>0</v>
      </c>
      <c r="AD36" s="330"/>
      <c r="AE36" s="404"/>
      <c r="AF36" s="404"/>
      <c r="AG36" s="359"/>
      <c r="AH36" s="359"/>
      <c r="AI36" s="129"/>
      <c r="AJ36" s="129"/>
      <c r="AK36" s="127"/>
      <c r="AL36" s="127"/>
      <c r="AM36" s="127"/>
      <c r="AN36" s="362"/>
      <c r="AO36" s="362"/>
      <c r="AP36" s="362"/>
      <c r="AQ36" s="289"/>
      <c r="AR36" s="314"/>
      <c r="AS36" s="355"/>
    </row>
    <row r="37" spans="1:45" s="26" customFormat="1" ht="13.5" customHeight="1" x14ac:dyDescent="0.25">
      <c r="A37" s="421"/>
      <c r="B37" s="383"/>
      <c r="C37" s="386"/>
      <c r="D37" s="386"/>
      <c r="E37" s="307"/>
      <c r="F37" s="389"/>
      <c r="G37" s="386"/>
      <c r="H37" s="272"/>
      <c r="I37" s="392"/>
      <c r="J37" s="395"/>
      <c r="K37" s="399"/>
      <c r="L37" s="304"/>
      <c r="M37" s="304"/>
      <c r="N37" s="399"/>
      <c r="O37" s="359"/>
      <c r="P37" s="359"/>
      <c r="Q37" s="428"/>
      <c r="R37" s="304"/>
      <c r="S37" s="274"/>
      <c r="T37" s="397"/>
      <c r="U37" s="27" t="s">
        <v>97</v>
      </c>
      <c r="V37" s="28"/>
      <c r="W37" s="29"/>
      <c r="X37" s="29"/>
      <c r="Y37" s="29"/>
      <c r="Z37" s="29"/>
      <c r="AA37" s="29"/>
      <c r="AB37" s="25" t="str">
        <f t="shared" si="0"/>
        <v/>
      </c>
      <c r="AC37" s="121">
        <f t="shared" si="1"/>
        <v>0</v>
      </c>
      <c r="AD37" s="330"/>
      <c r="AE37" s="404"/>
      <c r="AF37" s="404"/>
      <c r="AG37" s="359"/>
      <c r="AH37" s="359"/>
      <c r="AI37" s="129"/>
      <c r="AJ37" s="129"/>
      <c r="AK37" s="127"/>
      <c r="AL37" s="127"/>
      <c r="AM37" s="127"/>
      <c r="AN37" s="362"/>
      <c r="AO37" s="362"/>
      <c r="AP37" s="362"/>
      <c r="AQ37" s="289"/>
      <c r="AR37" s="314"/>
      <c r="AS37" s="355"/>
    </row>
    <row r="38" spans="1:45" s="26" customFormat="1" ht="13.5" customHeight="1" x14ac:dyDescent="0.25">
      <c r="A38" s="421"/>
      <c r="B38" s="383"/>
      <c r="C38" s="386"/>
      <c r="D38" s="386"/>
      <c r="E38" s="307"/>
      <c r="F38" s="389"/>
      <c r="G38" s="386"/>
      <c r="H38" s="272"/>
      <c r="I38" s="392"/>
      <c r="J38" s="395">
        <v>1.3</v>
      </c>
      <c r="K38" s="399"/>
      <c r="L38" s="304"/>
      <c r="M38" s="304"/>
      <c r="N38" s="399"/>
      <c r="O38" s="359"/>
      <c r="P38" s="359"/>
      <c r="Q38" s="428"/>
      <c r="R38" s="304" t="s">
        <v>18</v>
      </c>
      <c r="S38" s="274"/>
      <c r="T38" s="396">
        <f>IF(R38="SI",1,0)</f>
        <v>0</v>
      </c>
      <c r="U38" s="27" t="s">
        <v>98</v>
      </c>
      <c r="V38" s="28"/>
      <c r="W38" s="29"/>
      <c r="X38" s="29"/>
      <c r="Y38" s="29"/>
      <c r="Z38" s="29"/>
      <c r="AA38" s="29"/>
      <c r="AB38" s="25" t="str">
        <f t="shared" si="0"/>
        <v/>
      </c>
      <c r="AC38" s="121">
        <f t="shared" si="1"/>
        <v>0</v>
      </c>
      <c r="AD38" s="330"/>
      <c r="AE38" s="404"/>
      <c r="AF38" s="404"/>
      <c r="AG38" s="359"/>
      <c r="AH38" s="359"/>
      <c r="AI38" s="129"/>
      <c r="AJ38" s="129"/>
      <c r="AK38" s="127"/>
      <c r="AL38" s="127"/>
      <c r="AM38" s="127"/>
      <c r="AN38" s="362"/>
      <c r="AO38" s="362"/>
      <c r="AP38" s="362"/>
      <c r="AQ38" s="289"/>
      <c r="AR38" s="314"/>
      <c r="AS38" s="354"/>
    </row>
    <row r="39" spans="1:45" s="26" customFormat="1" ht="13.5" customHeight="1" x14ac:dyDescent="0.25">
      <c r="A39" s="421"/>
      <c r="B39" s="383"/>
      <c r="C39" s="386"/>
      <c r="D39" s="386"/>
      <c r="E39" s="307"/>
      <c r="F39" s="389"/>
      <c r="G39" s="386"/>
      <c r="H39" s="272"/>
      <c r="I39" s="392"/>
      <c r="J39" s="395"/>
      <c r="K39" s="399"/>
      <c r="L39" s="304"/>
      <c r="M39" s="304"/>
      <c r="N39" s="399"/>
      <c r="O39" s="359"/>
      <c r="P39" s="359"/>
      <c r="Q39" s="428"/>
      <c r="R39" s="304"/>
      <c r="S39" s="274"/>
      <c r="T39" s="397"/>
      <c r="U39" s="27" t="s">
        <v>99</v>
      </c>
      <c r="V39" s="28"/>
      <c r="W39" s="29"/>
      <c r="X39" s="29"/>
      <c r="Y39" s="29"/>
      <c r="Z39" s="29"/>
      <c r="AA39" s="29"/>
      <c r="AB39" s="25" t="str">
        <f t="shared" si="0"/>
        <v/>
      </c>
      <c r="AC39" s="121">
        <f t="shared" si="1"/>
        <v>0</v>
      </c>
      <c r="AD39" s="330"/>
      <c r="AE39" s="404"/>
      <c r="AF39" s="404"/>
      <c r="AG39" s="359"/>
      <c r="AH39" s="359"/>
      <c r="AI39" s="129"/>
      <c r="AJ39" s="129"/>
      <c r="AK39" s="127"/>
      <c r="AL39" s="127"/>
      <c r="AM39" s="127"/>
      <c r="AN39" s="362"/>
      <c r="AO39" s="362"/>
      <c r="AP39" s="362"/>
      <c r="AQ39" s="289"/>
      <c r="AR39" s="314"/>
      <c r="AS39" s="355"/>
    </row>
    <row r="40" spans="1:45" s="26" customFormat="1" ht="12.75" customHeight="1" x14ac:dyDescent="0.25">
      <c r="A40" s="421"/>
      <c r="B40" s="383"/>
      <c r="C40" s="386"/>
      <c r="D40" s="386"/>
      <c r="E40" s="307"/>
      <c r="F40" s="389"/>
      <c r="G40" s="386"/>
      <c r="H40" s="272"/>
      <c r="I40" s="392"/>
      <c r="J40" s="395"/>
      <c r="K40" s="399"/>
      <c r="L40" s="304"/>
      <c r="M40" s="304"/>
      <c r="N40" s="399"/>
      <c r="O40" s="359"/>
      <c r="P40" s="359"/>
      <c r="Q40" s="428"/>
      <c r="R40" s="304"/>
      <c r="S40" s="274"/>
      <c r="T40" s="397"/>
      <c r="U40" s="27" t="s">
        <v>100</v>
      </c>
      <c r="V40" s="28"/>
      <c r="W40" s="29"/>
      <c r="X40" s="29"/>
      <c r="Y40" s="29"/>
      <c r="Z40" s="29"/>
      <c r="AA40" s="29"/>
      <c r="AB40" s="25" t="str">
        <f t="shared" si="0"/>
        <v/>
      </c>
      <c r="AC40" s="121">
        <f t="shared" si="1"/>
        <v>0</v>
      </c>
      <c r="AD40" s="330"/>
      <c r="AE40" s="404"/>
      <c r="AF40" s="404"/>
      <c r="AG40" s="359"/>
      <c r="AH40" s="359"/>
      <c r="AI40" s="129"/>
      <c r="AJ40" s="129"/>
      <c r="AK40" s="127"/>
      <c r="AL40" s="127"/>
      <c r="AM40" s="127"/>
      <c r="AN40" s="362"/>
      <c r="AO40" s="362"/>
      <c r="AP40" s="362"/>
      <c r="AQ40" s="289"/>
      <c r="AR40" s="314"/>
      <c r="AS40" s="355"/>
    </row>
    <row r="41" spans="1:45" s="26" customFormat="1" ht="13.5" customHeight="1" x14ac:dyDescent="0.25">
      <c r="A41" s="421"/>
      <c r="B41" s="383"/>
      <c r="C41" s="386"/>
      <c r="D41" s="386"/>
      <c r="E41" s="307"/>
      <c r="F41" s="389"/>
      <c r="G41" s="386"/>
      <c r="H41" s="272"/>
      <c r="I41" s="392"/>
      <c r="J41" s="395"/>
      <c r="K41" s="399"/>
      <c r="L41" s="304"/>
      <c r="M41" s="304"/>
      <c r="N41" s="399"/>
      <c r="O41" s="359"/>
      <c r="P41" s="359"/>
      <c r="Q41" s="428"/>
      <c r="R41" s="304"/>
      <c r="S41" s="274"/>
      <c r="T41" s="397"/>
      <c r="U41" s="27" t="s">
        <v>101</v>
      </c>
      <c r="V41" s="28"/>
      <c r="W41" s="29"/>
      <c r="X41" s="29"/>
      <c r="Y41" s="29"/>
      <c r="Z41" s="29"/>
      <c r="AA41" s="29"/>
      <c r="AB41" s="25" t="str">
        <f t="shared" si="0"/>
        <v/>
      </c>
      <c r="AC41" s="121">
        <f t="shared" si="1"/>
        <v>0</v>
      </c>
      <c r="AD41" s="330"/>
      <c r="AE41" s="404"/>
      <c r="AF41" s="404"/>
      <c r="AG41" s="359"/>
      <c r="AH41" s="359"/>
      <c r="AI41" s="129"/>
      <c r="AJ41" s="129"/>
      <c r="AK41" s="127"/>
      <c r="AL41" s="127"/>
      <c r="AM41" s="127"/>
      <c r="AN41" s="362"/>
      <c r="AO41" s="362"/>
      <c r="AP41" s="362"/>
      <c r="AQ41" s="289"/>
      <c r="AR41" s="314"/>
      <c r="AS41" s="355"/>
    </row>
    <row r="42" spans="1:45" s="26" customFormat="1" ht="13.5" customHeight="1" x14ac:dyDescent="0.25">
      <c r="A42" s="421"/>
      <c r="B42" s="383"/>
      <c r="C42" s="386"/>
      <c r="D42" s="386"/>
      <c r="E42" s="307"/>
      <c r="F42" s="389"/>
      <c r="G42" s="386"/>
      <c r="H42" s="272"/>
      <c r="I42" s="392"/>
      <c r="J42" s="395"/>
      <c r="K42" s="399"/>
      <c r="L42" s="304"/>
      <c r="M42" s="304"/>
      <c r="N42" s="399"/>
      <c r="O42" s="359"/>
      <c r="P42" s="359"/>
      <c r="Q42" s="428"/>
      <c r="R42" s="304"/>
      <c r="S42" s="274"/>
      <c r="T42" s="397"/>
      <c r="U42" s="27" t="s">
        <v>102</v>
      </c>
      <c r="V42" s="28"/>
      <c r="W42" s="29"/>
      <c r="X42" s="29"/>
      <c r="Y42" s="29"/>
      <c r="Z42" s="29"/>
      <c r="AA42" s="29"/>
      <c r="AB42" s="25" t="str">
        <f t="shared" si="0"/>
        <v/>
      </c>
      <c r="AC42" s="121">
        <f t="shared" si="1"/>
        <v>0</v>
      </c>
      <c r="AD42" s="330"/>
      <c r="AE42" s="404"/>
      <c r="AF42" s="404"/>
      <c r="AG42" s="359"/>
      <c r="AH42" s="359"/>
      <c r="AI42" s="129"/>
      <c r="AJ42" s="129"/>
      <c r="AK42" s="127"/>
      <c r="AL42" s="127"/>
      <c r="AM42" s="127"/>
      <c r="AN42" s="362"/>
      <c r="AO42" s="362"/>
      <c r="AP42" s="362"/>
      <c r="AQ42" s="289"/>
      <c r="AR42" s="314"/>
      <c r="AS42" s="355"/>
    </row>
    <row r="43" spans="1:45" s="26" customFormat="1" ht="13.5" customHeight="1" x14ac:dyDescent="0.25">
      <c r="A43" s="421"/>
      <c r="B43" s="383"/>
      <c r="C43" s="386"/>
      <c r="D43" s="386"/>
      <c r="E43" s="307"/>
      <c r="F43" s="389"/>
      <c r="G43" s="386"/>
      <c r="H43" s="272"/>
      <c r="I43" s="392"/>
      <c r="J43" s="395">
        <v>1.4</v>
      </c>
      <c r="K43" s="399"/>
      <c r="L43" s="304"/>
      <c r="M43" s="304"/>
      <c r="N43" s="399"/>
      <c r="O43" s="359"/>
      <c r="P43" s="359"/>
      <c r="Q43" s="428"/>
      <c r="R43" s="304" t="s">
        <v>18</v>
      </c>
      <c r="S43" s="274"/>
      <c r="T43" s="396">
        <f>IF(R43="SI",1,0)</f>
        <v>0</v>
      </c>
      <c r="U43" s="27" t="s">
        <v>103</v>
      </c>
      <c r="V43" s="28"/>
      <c r="W43" s="29"/>
      <c r="X43" s="29"/>
      <c r="Y43" s="29"/>
      <c r="Z43" s="29"/>
      <c r="AA43" s="29"/>
      <c r="AB43" s="25" t="str">
        <f t="shared" si="0"/>
        <v/>
      </c>
      <c r="AC43" s="121">
        <f t="shared" si="1"/>
        <v>0</v>
      </c>
      <c r="AD43" s="330"/>
      <c r="AE43" s="404"/>
      <c r="AF43" s="404"/>
      <c r="AG43" s="359"/>
      <c r="AH43" s="359"/>
      <c r="AI43" s="129"/>
      <c r="AJ43" s="129"/>
      <c r="AK43" s="127"/>
      <c r="AL43" s="127"/>
      <c r="AM43" s="127"/>
      <c r="AN43" s="362"/>
      <c r="AO43" s="362"/>
      <c r="AP43" s="362"/>
      <c r="AQ43" s="289"/>
      <c r="AR43" s="314"/>
      <c r="AS43" s="354"/>
    </row>
    <row r="44" spans="1:45" s="26" customFormat="1" ht="13.5" customHeight="1" x14ac:dyDescent="0.25">
      <c r="A44" s="421"/>
      <c r="B44" s="383"/>
      <c r="C44" s="386"/>
      <c r="D44" s="386"/>
      <c r="E44" s="307"/>
      <c r="F44" s="389"/>
      <c r="G44" s="386"/>
      <c r="H44" s="272"/>
      <c r="I44" s="392"/>
      <c r="J44" s="395"/>
      <c r="K44" s="399"/>
      <c r="L44" s="304"/>
      <c r="M44" s="304"/>
      <c r="N44" s="399"/>
      <c r="O44" s="359"/>
      <c r="P44" s="359"/>
      <c r="Q44" s="428"/>
      <c r="R44" s="304"/>
      <c r="S44" s="274"/>
      <c r="T44" s="397"/>
      <c r="U44" s="27" t="s">
        <v>104</v>
      </c>
      <c r="V44" s="28"/>
      <c r="W44" s="29"/>
      <c r="X44" s="29"/>
      <c r="Y44" s="29"/>
      <c r="Z44" s="29"/>
      <c r="AA44" s="29"/>
      <c r="AB44" s="25" t="str">
        <f t="shared" si="0"/>
        <v/>
      </c>
      <c r="AC44" s="121">
        <f t="shared" si="1"/>
        <v>0</v>
      </c>
      <c r="AD44" s="330"/>
      <c r="AE44" s="404"/>
      <c r="AF44" s="404"/>
      <c r="AG44" s="359"/>
      <c r="AH44" s="359"/>
      <c r="AI44" s="129"/>
      <c r="AJ44" s="129"/>
      <c r="AK44" s="127"/>
      <c r="AL44" s="127"/>
      <c r="AM44" s="127"/>
      <c r="AN44" s="362"/>
      <c r="AO44" s="362"/>
      <c r="AP44" s="362"/>
      <c r="AQ44" s="289"/>
      <c r="AR44" s="314"/>
      <c r="AS44" s="355"/>
    </row>
    <row r="45" spans="1:45" s="26" customFormat="1" ht="13.5" customHeight="1" x14ac:dyDescent="0.25">
      <c r="A45" s="421"/>
      <c r="B45" s="383"/>
      <c r="C45" s="386"/>
      <c r="D45" s="386"/>
      <c r="E45" s="307"/>
      <c r="F45" s="389"/>
      <c r="G45" s="386"/>
      <c r="H45" s="272"/>
      <c r="I45" s="392"/>
      <c r="J45" s="395"/>
      <c r="K45" s="399"/>
      <c r="L45" s="304"/>
      <c r="M45" s="304"/>
      <c r="N45" s="399"/>
      <c r="O45" s="359"/>
      <c r="P45" s="359"/>
      <c r="Q45" s="428"/>
      <c r="R45" s="304"/>
      <c r="S45" s="274"/>
      <c r="T45" s="397"/>
      <c r="U45" s="27" t="s">
        <v>105</v>
      </c>
      <c r="V45" s="28"/>
      <c r="W45" s="29"/>
      <c r="X45" s="29"/>
      <c r="Y45" s="29"/>
      <c r="Z45" s="29"/>
      <c r="AA45" s="29"/>
      <c r="AB45" s="25" t="str">
        <f t="shared" si="0"/>
        <v/>
      </c>
      <c r="AC45" s="121">
        <f t="shared" si="1"/>
        <v>0</v>
      </c>
      <c r="AD45" s="330"/>
      <c r="AE45" s="404"/>
      <c r="AF45" s="404"/>
      <c r="AG45" s="359"/>
      <c r="AH45" s="359"/>
      <c r="AI45" s="129"/>
      <c r="AJ45" s="129"/>
      <c r="AK45" s="127"/>
      <c r="AL45" s="127"/>
      <c r="AM45" s="127"/>
      <c r="AN45" s="362"/>
      <c r="AO45" s="362"/>
      <c r="AP45" s="362"/>
      <c r="AQ45" s="289"/>
      <c r="AR45" s="314"/>
      <c r="AS45" s="355"/>
    </row>
    <row r="46" spans="1:45" s="26" customFormat="1" ht="13.5" customHeight="1" x14ac:dyDescent="0.25">
      <c r="A46" s="421"/>
      <c r="B46" s="383"/>
      <c r="C46" s="386"/>
      <c r="D46" s="386"/>
      <c r="E46" s="307"/>
      <c r="F46" s="389"/>
      <c r="G46" s="386"/>
      <c r="H46" s="272"/>
      <c r="I46" s="392"/>
      <c r="J46" s="395"/>
      <c r="K46" s="399"/>
      <c r="L46" s="304"/>
      <c r="M46" s="304"/>
      <c r="N46" s="399"/>
      <c r="O46" s="359"/>
      <c r="P46" s="359"/>
      <c r="Q46" s="428"/>
      <c r="R46" s="304"/>
      <c r="S46" s="274"/>
      <c r="T46" s="397"/>
      <c r="U46" s="27" t="s">
        <v>106</v>
      </c>
      <c r="V46" s="28"/>
      <c r="W46" s="29"/>
      <c r="X46" s="29"/>
      <c r="Y46" s="29"/>
      <c r="Z46" s="29"/>
      <c r="AA46" s="29"/>
      <c r="AB46" s="25" t="str">
        <f t="shared" si="0"/>
        <v/>
      </c>
      <c r="AC46" s="121">
        <f t="shared" si="1"/>
        <v>0</v>
      </c>
      <c r="AD46" s="330"/>
      <c r="AE46" s="404"/>
      <c r="AF46" s="404"/>
      <c r="AG46" s="359"/>
      <c r="AH46" s="359"/>
      <c r="AI46" s="129"/>
      <c r="AJ46" s="129"/>
      <c r="AK46" s="127"/>
      <c r="AL46" s="127"/>
      <c r="AM46" s="127"/>
      <c r="AN46" s="362"/>
      <c r="AO46" s="362"/>
      <c r="AP46" s="362"/>
      <c r="AQ46" s="289"/>
      <c r="AR46" s="314"/>
      <c r="AS46" s="355"/>
    </row>
    <row r="47" spans="1:45" s="26" customFormat="1" ht="13.5" customHeight="1" x14ac:dyDescent="0.25">
      <c r="A47" s="421"/>
      <c r="B47" s="383"/>
      <c r="C47" s="386"/>
      <c r="D47" s="386"/>
      <c r="E47" s="307"/>
      <c r="F47" s="389"/>
      <c r="G47" s="386"/>
      <c r="H47" s="272"/>
      <c r="I47" s="392"/>
      <c r="J47" s="395"/>
      <c r="K47" s="399"/>
      <c r="L47" s="304"/>
      <c r="M47" s="304"/>
      <c r="N47" s="399"/>
      <c r="O47" s="359"/>
      <c r="P47" s="359"/>
      <c r="Q47" s="428"/>
      <c r="R47" s="304"/>
      <c r="S47" s="274"/>
      <c r="T47" s="397"/>
      <c r="U47" s="27" t="s">
        <v>107</v>
      </c>
      <c r="V47" s="28"/>
      <c r="W47" s="29"/>
      <c r="X47" s="29"/>
      <c r="Y47" s="29"/>
      <c r="Z47" s="29"/>
      <c r="AA47" s="29"/>
      <c r="AB47" s="25" t="str">
        <f t="shared" si="0"/>
        <v/>
      </c>
      <c r="AC47" s="121">
        <f t="shared" si="1"/>
        <v>0</v>
      </c>
      <c r="AD47" s="330"/>
      <c r="AE47" s="404"/>
      <c r="AF47" s="404"/>
      <c r="AG47" s="359"/>
      <c r="AH47" s="359"/>
      <c r="AI47" s="129"/>
      <c r="AJ47" s="129"/>
      <c r="AK47" s="127"/>
      <c r="AL47" s="127"/>
      <c r="AM47" s="127"/>
      <c r="AN47" s="362"/>
      <c r="AO47" s="362"/>
      <c r="AP47" s="362"/>
      <c r="AQ47" s="289"/>
      <c r="AR47" s="314"/>
      <c r="AS47" s="355"/>
    </row>
    <row r="48" spans="1:45" s="26" customFormat="1" ht="13.5" customHeight="1" x14ac:dyDescent="0.25">
      <c r="A48" s="421"/>
      <c r="B48" s="383"/>
      <c r="C48" s="386"/>
      <c r="D48" s="386"/>
      <c r="E48" s="307"/>
      <c r="F48" s="389"/>
      <c r="G48" s="386"/>
      <c r="H48" s="272"/>
      <c r="I48" s="392"/>
      <c r="J48" s="395">
        <v>1.5</v>
      </c>
      <c r="K48" s="399"/>
      <c r="L48" s="304"/>
      <c r="M48" s="304"/>
      <c r="N48" s="399"/>
      <c r="O48" s="359"/>
      <c r="P48" s="359"/>
      <c r="Q48" s="428"/>
      <c r="R48" s="304" t="s">
        <v>18</v>
      </c>
      <c r="S48" s="274"/>
      <c r="T48" s="396">
        <f>IF(R48="SI",1,0)</f>
        <v>0</v>
      </c>
      <c r="U48" s="27" t="s">
        <v>108</v>
      </c>
      <c r="V48" s="28"/>
      <c r="W48" s="29"/>
      <c r="X48" s="29"/>
      <c r="Y48" s="29"/>
      <c r="Z48" s="29"/>
      <c r="AA48" s="29"/>
      <c r="AB48" s="25" t="str">
        <f t="shared" si="0"/>
        <v/>
      </c>
      <c r="AC48" s="121">
        <f t="shared" si="1"/>
        <v>0</v>
      </c>
      <c r="AD48" s="330"/>
      <c r="AE48" s="404"/>
      <c r="AF48" s="404"/>
      <c r="AG48" s="359"/>
      <c r="AH48" s="359"/>
      <c r="AI48" s="129"/>
      <c r="AJ48" s="129"/>
      <c r="AK48" s="127"/>
      <c r="AL48" s="127"/>
      <c r="AM48" s="127"/>
      <c r="AN48" s="362"/>
      <c r="AO48" s="362"/>
      <c r="AP48" s="362"/>
      <c r="AQ48" s="289"/>
      <c r="AR48" s="314"/>
      <c r="AS48" s="354"/>
    </row>
    <row r="49" spans="1:45" s="26" customFormat="1" ht="13.5" customHeight="1" x14ac:dyDescent="0.25">
      <c r="A49" s="421"/>
      <c r="B49" s="383"/>
      <c r="C49" s="386"/>
      <c r="D49" s="386"/>
      <c r="E49" s="307"/>
      <c r="F49" s="389"/>
      <c r="G49" s="386"/>
      <c r="H49" s="272"/>
      <c r="I49" s="392"/>
      <c r="J49" s="395"/>
      <c r="K49" s="399"/>
      <c r="L49" s="304"/>
      <c r="M49" s="304"/>
      <c r="N49" s="399"/>
      <c r="O49" s="359"/>
      <c r="P49" s="359"/>
      <c r="Q49" s="428"/>
      <c r="R49" s="304"/>
      <c r="S49" s="274"/>
      <c r="T49" s="397"/>
      <c r="U49" s="27" t="s">
        <v>109</v>
      </c>
      <c r="V49" s="28"/>
      <c r="W49" s="29"/>
      <c r="X49" s="29"/>
      <c r="Y49" s="29"/>
      <c r="Z49" s="29"/>
      <c r="AA49" s="29"/>
      <c r="AB49" s="25" t="str">
        <f t="shared" si="0"/>
        <v/>
      </c>
      <c r="AC49" s="121">
        <f t="shared" si="1"/>
        <v>0</v>
      </c>
      <c r="AD49" s="330"/>
      <c r="AE49" s="404"/>
      <c r="AF49" s="404"/>
      <c r="AG49" s="360"/>
      <c r="AH49" s="360"/>
      <c r="AI49" s="129"/>
      <c r="AJ49" s="129"/>
      <c r="AK49" s="127"/>
      <c r="AL49" s="127"/>
      <c r="AM49" s="127"/>
      <c r="AN49" s="362"/>
      <c r="AO49" s="362"/>
      <c r="AP49" s="362"/>
      <c r="AQ49" s="289"/>
      <c r="AR49" s="314"/>
      <c r="AS49" s="355"/>
    </row>
    <row r="50" spans="1:45" s="26" customFormat="1" ht="13.5" hidden="1" customHeight="1" x14ac:dyDescent="0.25">
      <c r="A50" s="421"/>
      <c r="B50" s="383"/>
      <c r="C50" s="386"/>
      <c r="D50" s="386"/>
      <c r="E50" s="123"/>
      <c r="F50" s="389"/>
      <c r="G50" s="386"/>
      <c r="H50" s="171"/>
      <c r="I50" s="392"/>
      <c r="J50" s="395"/>
      <c r="K50" s="399"/>
      <c r="L50" s="304"/>
      <c r="M50" s="304"/>
      <c r="N50" s="399"/>
      <c r="O50" s="359"/>
      <c r="P50" s="359"/>
      <c r="Q50" s="428"/>
      <c r="R50" s="304"/>
      <c r="S50" s="274"/>
      <c r="T50" s="397"/>
      <c r="U50" s="27" t="s">
        <v>110</v>
      </c>
      <c r="V50" s="28"/>
      <c r="W50" s="29"/>
      <c r="X50" s="29"/>
      <c r="Y50" s="29"/>
      <c r="Z50" s="29"/>
      <c r="AA50" s="29"/>
      <c r="AB50" s="25" t="str">
        <f t="shared" si="0"/>
        <v/>
      </c>
      <c r="AC50" s="121">
        <f t="shared" si="1"/>
        <v>0</v>
      </c>
      <c r="AD50" s="330"/>
      <c r="AE50" s="404"/>
      <c r="AF50" s="404"/>
      <c r="AG50" s="124"/>
      <c r="AH50" s="124"/>
      <c r="AI50" s="129"/>
      <c r="AJ50" s="129"/>
      <c r="AK50" s="127"/>
      <c r="AL50" s="127"/>
      <c r="AM50" s="127"/>
      <c r="AN50" s="125"/>
      <c r="AO50" s="125"/>
      <c r="AP50" s="125"/>
      <c r="AQ50" s="180"/>
      <c r="AR50" s="314"/>
      <c r="AS50" s="355"/>
    </row>
    <row r="51" spans="1:45" s="26" customFormat="1" ht="13.5" hidden="1" customHeight="1" x14ac:dyDescent="0.25">
      <c r="A51" s="421"/>
      <c r="B51" s="383"/>
      <c r="C51" s="386"/>
      <c r="D51" s="386"/>
      <c r="E51" s="123"/>
      <c r="F51" s="389"/>
      <c r="G51" s="386"/>
      <c r="H51" s="171"/>
      <c r="I51" s="392"/>
      <c r="J51" s="395"/>
      <c r="K51" s="399"/>
      <c r="L51" s="304"/>
      <c r="M51" s="304"/>
      <c r="N51" s="399"/>
      <c r="O51" s="359"/>
      <c r="P51" s="359"/>
      <c r="Q51" s="428"/>
      <c r="R51" s="304"/>
      <c r="S51" s="274"/>
      <c r="T51" s="397"/>
      <c r="U51" s="27" t="s">
        <v>111</v>
      </c>
      <c r="V51" s="28"/>
      <c r="W51" s="29"/>
      <c r="X51" s="29"/>
      <c r="Y51" s="29"/>
      <c r="Z51" s="29"/>
      <c r="AA51" s="29"/>
      <c r="AB51" s="25" t="str">
        <f t="shared" si="0"/>
        <v/>
      </c>
      <c r="AC51" s="121">
        <f t="shared" si="1"/>
        <v>0</v>
      </c>
      <c r="AD51" s="330"/>
      <c r="AE51" s="404"/>
      <c r="AF51" s="404"/>
      <c r="AG51" s="124"/>
      <c r="AH51" s="124"/>
      <c r="AI51" s="129"/>
      <c r="AJ51" s="129"/>
      <c r="AK51" s="127"/>
      <c r="AL51" s="127"/>
      <c r="AM51" s="127"/>
      <c r="AN51" s="125"/>
      <c r="AO51" s="125"/>
      <c r="AP51" s="125"/>
      <c r="AQ51" s="180"/>
      <c r="AR51" s="314"/>
      <c r="AS51" s="355"/>
    </row>
    <row r="52" spans="1:45" s="26" customFormat="1" ht="13.5" hidden="1" customHeight="1" x14ac:dyDescent="0.25">
      <c r="A52" s="422"/>
      <c r="B52" s="384"/>
      <c r="C52" s="387"/>
      <c r="D52" s="387"/>
      <c r="E52" s="159"/>
      <c r="F52" s="390"/>
      <c r="G52" s="387"/>
      <c r="H52" s="172"/>
      <c r="I52" s="393"/>
      <c r="J52" s="407"/>
      <c r="K52" s="400"/>
      <c r="L52" s="329"/>
      <c r="M52" s="329"/>
      <c r="N52" s="400"/>
      <c r="O52" s="406"/>
      <c r="P52" s="406"/>
      <c r="Q52" s="429"/>
      <c r="R52" s="329"/>
      <c r="S52" s="275"/>
      <c r="T52" s="401"/>
      <c r="U52" s="153" t="s">
        <v>112</v>
      </c>
      <c r="V52" s="154"/>
      <c r="W52" s="155"/>
      <c r="X52" s="155"/>
      <c r="Y52" s="155"/>
      <c r="Z52" s="155"/>
      <c r="AA52" s="155"/>
      <c r="AB52" s="156" t="str">
        <f t="shared" si="0"/>
        <v/>
      </c>
      <c r="AC52" s="157">
        <f t="shared" si="1"/>
        <v>0</v>
      </c>
      <c r="AD52" s="402"/>
      <c r="AE52" s="405"/>
      <c r="AF52" s="405"/>
      <c r="AG52" s="160"/>
      <c r="AH52" s="160"/>
      <c r="AI52" s="161"/>
      <c r="AJ52" s="161"/>
      <c r="AK52" s="162"/>
      <c r="AL52" s="162"/>
      <c r="AM52" s="162"/>
      <c r="AN52" s="163"/>
      <c r="AO52" s="163"/>
      <c r="AP52" s="163"/>
      <c r="AQ52" s="181"/>
      <c r="AR52" s="315"/>
      <c r="AS52" s="356"/>
    </row>
    <row r="53" spans="1:45" s="26" customFormat="1" ht="25.5" customHeight="1" x14ac:dyDescent="0.25">
      <c r="A53" s="423" t="s">
        <v>422</v>
      </c>
      <c r="B53" s="435"/>
      <c r="C53" s="282"/>
      <c r="D53" s="282"/>
      <c r="E53" s="282"/>
      <c r="F53" s="340"/>
      <c r="G53" s="282"/>
      <c r="H53" s="343"/>
      <c r="I53" s="438"/>
      <c r="J53" s="299">
        <v>2.1</v>
      </c>
      <c r="K53" s="305"/>
      <c r="L53" s="414"/>
      <c r="M53" s="414"/>
      <c r="N53" s="279"/>
      <c r="O53" s="331"/>
      <c r="P53" s="331"/>
      <c r="Q53" s="276" t="str">
        <f>IF(AND(O53&lt;&gt;"",P53&lt;&gt;""),IF(AND(O53&gt;5,P53&gt;5),"I",IF(AND(O53&lt;=5,P53&gt;5),"II",IF(AND(O53&gt;5,P53&lt;=5),"IV",IF(AND(O53&lt;=5,P53&lt;=5),"III")))),"")</f>
        <v/>
      </c>
      <c r="R53" s="414" t="s">
        <v>18</v>
      </c>
      <c r="S53" s="445" t="str">
        <f>IF(R53="SI","SI","NO")</f>
        <v>NO</v>
      </c>
      <c r="T53" s="334">
        <f>IF(R53="SI",1,0)</f>
        <v>0</v>
      </c>
      <c r="U53" s="145" t="s">
        <v>113</v>
      </c>
      <c r="V53" s="146"/>
      <c r="W53" s="147"/>
      <c r="X53" s="147"/>
      <c r="Y53" s="147"/>
      <c r="Z53" s="147"/>
      <c r="AA53" s="147"/>
      <c r="AB53" s="148" t="str">
        <f t="shared" si="0"/>
        <v/>
      </c>
      <c r="AC53" s="149">
        <f t="shared" si="1"/>
        <v>0</v>
      </c>
      <c r="AD53" s="268" t="str">
        <f>IF(AC53:AC227=1,"SI","NO")</f>
        <v>NO</v>
      </c>
      <c r="AE53" s="413" t="str">
        <f>IF($O53=1,"b","")</f>
        <v/>
      </c>
      <c r="AF53" s="413" t="str">
        <f>IF($P53=1,"b","")</f>
        <v/>
      </c>
      <c r="AG53" s="331"/>
      <c r="AH53" s="331"/>
      <c r="AI53" s="151">
        <v>0</v>
      </c>
      <c r="AJ53" s="151">
        <v>0</v>
      </c>
      <c r="AK53" s="152">
        <v>1</v>
      </c>
      <c r="AL53" s="152">
        <v>1</v>
      </c>
      <c r="AM53" s="152">
        <v>2</v>
      </c>
      <c r="AN53" s="361" t="str">
        <f>IF($AM53&gt;=2,IF(AND($AG53="",$AH53=""),"",IF(AND($AG53&gt;5,$AH53&gt;5),"I","")),"")</f>
        <v/>
      </c>
      <c r="AO53" s="361" t="str">
        <f>IF($AM53&gt;=2,IF(AND($AG53="",$AH53=""),"",IF(AND($AG53&lt;6,$AH53&gt;5),"II","")),"")</f>
        <v/>
      </c>
      <c r="AP53" s="361" t="str">
        <f>IF($AM53&gt;=2,IF(AND($AG53="",$AH53=""),"",IF(AND($AG53&lt;6,$AH53&lt;6),"III","")),"")</f>
        <v/>
      </c>
      <c r="AQ53" s="288" t="str">
        <f>IF($AM53&gt;=2,IF(AND($AG53="",$AH53=""),"",IF(AND($AG53&gt;5,$AH53&lt;6),"IV","")),"")</f>
        <v/>
      </c>
      <c r="AR53" s="313"/>
      <c r="AS53" s="357"/>
    </row>
    <row r="54" spans="1:45" s="26" customFormat="1" ht="13.5" customHeight="1" x14ac:dyDescent="0.25">
      <c r="A54" s="424"/>
      <c r="B54" s="436"/>
      <c r="C54" s="312"/>
      <c r="D54" s="312"/>
      <c r="E54" s="312"/>
      <c r="F54" s="341"/>
      <c r="G54" s="283"/>
      <c r="H54" s="344"/>
      <c r="I54" s="439"/>
      <c r="J54" s="295"/>
      <c r="K54" s="302"/>
      <c r="L54" s="408"/>
      <c r="M54" s="408"/>
      <c r="N54" s="308"/>
      <c r="O54" s="415"/>
      <c r="P54" s="415"/>
      <c r="Q54" s="417"/>
      <c r="R54" s="408"/>
      <c r="S54" s="446"/>
      <c r="T54" s="325"/>
      <c r="U54" s="27" t="s">
        <v>114</v>
      </c>
      <c r="V54" s="28"/>
      <c r="W54" s="29"/>
      <c r="X54" s="29"/>
      <c r="Y54" s="29"/>
      <c r="Z54" s="29"/>
      <c r="AA54" s="29"/>
      <c r="AB54" s="25" t="str">
        <f t="shared" si="0"/>
        <v/>
      </c>
      <c r="AC54" s="121">
        <f t="shared" si="1"/>
        <v>0</v>
      </c>
      <c r="AD54" s="269"/>
      <c r="AE54" s="404"/>
      <c r="AF54" s="404"/>
      <c r="AG54" s="332"/>
      <c r="AH54" s="332"/>
      <c r="AI54" s="129"/>
      <c r="AJ54" s="129"/>
      <c r="AK54" s="130"/>
      <c r="AL54" s="130"/>
      <c r="AM54" s="130"/>
      <c r="AN54" s="363"/>
      <c r="AO54" s="363"/>
      <c r="AP54" s="363"/>
      <c r="AQ54" s="289"/>
      <c r="AR54" s="314"/>
      <c r="AS54" s="355"/>
    </row>
    <row r="55" spans="1:45" s="26" customFormat="1" ht="13.5" customHeight="1" x14ac:dyDescent="0.25">
      <c r="A55" s="425"/>
      <c r="B55" s="436"/>
      <c r="C55" s="312"/>
      <c r="D55" s="312"/>
      <c r="E55" s="312"/>
      <c r="F55" s="341"/>
      <c r="G55" s="283"/>
      <c r="H55" s="344"/>
      <c r="I55" s="439"/>
      <c r="J55" s="295"/>
      <c r="K55" s="302"/>
      <c r="L55" s="408"/>
      <c r="M55" s="408"/>
      <c r="N55" s="308"/>
      <c r="O55" s="415"/>
      <c r="P55" s="415"/>
      <c r="Q55" s="417"/>
      <c r="R55" s="408"/>
      <c r="S55" s="446"/>
      <c r="T55" s="325"/>
      <c r="U55" s="27" t="s">
        <v>115</v>
      </c>
      <c r="V55" s="28"/>
      <c r="W55" s="29"/>
      <c r="X55" s="29"/>
      <c r="Y55" s="29"/>
      <c r="Z55" s="29"/>
      <c r="AA55" s="29"/>
      <c r="AB55" s="25" t="str">
        <f t="shared" si="0"/>
        <v/>
      </c>
      <c r="AC55" s="121">
        <f t="shared" si="1"/>
        <v>0</v>
      </c>
      <c r="AD55" s="269"/>
      <c r="AE55" s="404"/>
      <c r="AF55" s="404"/>
      <c r="AG55" s="332"/>
      <c r="AH55" s="332"/>
      <c r="AI55" s="129"/>
      <c r="AJ55" s="129"/>
      <c r="AK55" s="130"/>
      <c r="AL55" s="130"/>
      <c r="AM55" s="130"/>
      <c r="AN55" s="363"/>
      <c r="AO55" s="363"/>
      <c r="AP55" s="363"/>
      <c r="AQ55" s="289"/>
      <c r="AR55" s="314"/>
      <c r="AS55" s="355"/>
    </row>
    <row r="56" spans="1:45" s="26" customFormat="1" ht="13.5" customHeight="1" x14ac:dyDescent="0.25">
      <c r="A56" s="425"/>
      <c r="B56" s="436"/>
      <c r="C56" s="312"/>
      <c r="D56" s="312"/>
      <c r="E56" s="312"/>
      <c r="F56" s="341"/>
      <c r="G56" s="283"/>
      <c r="H56" s="344"/>
      <c r="I56" s="439"/>
      <c r="J56" s="295"/>
      <c r="K56" s="302"/>
      <c r="L56" s="408"/>
      <c r="M56" s="408"/>
      <c r="N56" s="308"/>
      <c r="O56" s="415"/>
      <c r="P56" s="415"/>
      <c r="Q56" s="417"/>
      <c r="R56" s="408"/>
      <c r="S56" s="446"/>
      <c r="T56" s="325"/>
      <c r="U56" s="27" t="s">
        <v>116</v>
      </c>
      <c r="V56" s="28"/>
      <c r="W56" s="29"/>
      <c r="X56" s="29"/>
      <c r="Y56" s="29"/>
      <c r="Z56" s="29"/>
      <c r="AA56" s="29"/>
      <c r="AB56" s="25" t="str">
        <f t="shared" si="0"/>
        <v/>
      </c>
      <c r="AC56" s="121">
        <f t="shared" si="1"/>
        <v>0</v>
      </c>
      <c r="AD56" s="269"/>
      <c r="AE56" s="404"/>
      <c r="AF56" s="404"/>
      <c r="AG56" s="332"/>
      <c r="AH56" s="332"/>
      <c r="AI56" s="129"/>
      <c r="AJ56" s="129"/>
      <c r="AK56" s="130"/>
      <c r="AL56" s="130"/>
      <c r="AM56" s="130"/>
      <c r="AN56" s="363"/>
      <c r="AO56" s="363"/>
      <c r="AP56" s="363"/>
      <c r="AQ56" s="289"/>
      <c r="AR56" s="314"/>
      <c r="AS56" s="355"/>
    </row>
    <row r="57" spans="1:45" s="26" customFormat="1" ht="13.5" customHeight="1" x14ac:dyDescent="0.25">
      <c r="A57" s="425"/>
      <c r="B57" s="436"/>
      <c r="C57" s="312"/>
      <c r="D57" s="312"/>
      <c r="E57" s="312"/>
      <c r="F57" s="341"/>
      <c r="G57" s="283"/>
      <c r="H57" s="344"/>
      <c r="I57" s="439"/>
      <c r="J57" s="296"/>
      <c r="K57" s="302"/>
      <c r="L57" s="408"/>
      <c r="M57" s="408"/>
      <c r="N57" s="308"/>
      <c r="O57" s="415"/>
      <c r="P57" s="415"/>
      <c r="Q57" s="417"/>
      <c r="R57" s="408"/>
      <c r="S57" s="447"/>
      <c r="T57" s="325"/>
      <c r="U57" s="27" t="s">
        <v>117</v>
      </c>
      <c r="V57" s="28"/>
      <c r="W57" s="29"/>
      <c r="X57" s="29"/>
      <c r="Y57" s="29"/>
      <c r="Z57" s="29"/>
      <c r="AA57" s="29"/>
      <c r="AB57" s="25" t="str">
        <f t="shared" si="0"/>
        <v/>
      </c>
      <c r="AC57" s="121">
        <f t="shared" si="1"/>
        <v>0</v>
      </c>
      <c r="AD57" s="269"/>
      <c r="AE57" s="404"/>
      <c r="AF57" s="404"/>
      <c r="AG57" s="332"/>
      <c r="AH57" s="332"/>
      <c r="AI57" s="129"/>
      <c r="AJ57" s="129"/>
      <c r="AK57" s="130"/>
      <c r="AL57" s="130"/>
      <c r="AM57" s="130"/>
      <c r="AN57" s="363"/>
      <c r="AO57" s="363"/>
      <c r="AP57" s="363"/>
      <c r="AQ57" s="289"/>
      <c r="AR57" s="314"/>
      <c r="AS57" s="355"/>
    </row>
    <row r="58" spans="1:45" s="26" customFormat="1" ht="13.5" customHeight="1" x14ac:dyDescent="0.25">
      <c r="A58" s="425"/>
      <c r="B58" s="436"/>
      <c r="C58" s="312"/>
      <c r="D58" s="312"/>
      <c r="E58" s="312"/>
      <c r="F58" s="341"/>
      <c r="G58" s="283"/>
      <c r="H58" s="344"/>
      <c r="I58" s="439"/>
      <c r="J58" s="297">
        <v>2.2000000000000002</v>
      </c>
      <c r="K58" s="302"/>
      <c r="L58" s="408"/>
      <c r="M58" s="408"/>
      <c r="N58" s="308"/>
      <c r="O58" s="415"/>
      <c r="P58" s="415"/>
      <c r="Q58" s="417"/>
      <c r="R58" s="408" t="s">
        <v>18</v>
      </c>
      <c r="S58" s="134"/>
      <c r="T58" s="324">
        <f>IF(R58="SI",1,0)</f>
        <v>0</v>
      </c>
      <c r="U58" s="27" t="s">
        <v>118</v>
      </c>
      <c r="V58" s="28" t="s">
        <v>246</v>
      </c>
      <c r="W58" s="29" t="s">
        <v>11</v>
      </c>
      <c r="X58" s="29" t="s">
        <v>10</v>
      </c>
      <c r="Y58" s="29" t="s">
        <v>10</v>
      </c>
      <c r="Z58" s="29" t="s">
        <v>10</v>
      </c>
      <c r="AA58" s="29" t="s">
        <v>10</v>
      </c>
      <c r="AB58" s="25" t="str">
        <f t="shared" si="0"/>
        <v>Suficiente</v>
      </c>
      <c r="AC58" s="121">
        <f t="shared" si="1"/>
        <v>1</v>
      </c>
      <c r="AD58" s="269"/>
      <c r="AE58" s="404"/>
      <c r="AF58" s="404"/>
      <c r="AG58" s="332"/>
      <c r="AH58" s="332"/>
      <c r="AI58" s="128">
        <v>0</v>
      </c>
      <c r="AJ58" s="128">
        <v>0</v>
      </c>
      <c r="AK58" s="126">
        <v>1</v>
      </c>
      <c r="AL58" s="126">
        <v>1</v>
      </c>
      <c r="AM58" s="126">
        <v>2</v>
      </c>
      <c r="AN58" s="363"/>
      <c r="AO58" s="363"/>
      <c r="AP58" s="363"/>
      <c r="AQ58" s="289"/>
      <c r="AR58" s="314"/>
      <c r="AS58" s="354"/>
    </row>
    <row r="59" spans="1:45" s="26" customFormat="1" ht="13.5" customHeight="1" x14ac:dyDescent="0.25">
      <c r="A59" s="425"/>
      <c r="B59" s="436"/>
      <c r="C59" s="312"/>
      <c r="D59" s="312"/>
      <c r="E59" s="312"/>
      <c r="F59" s="341"/>
      <c r="G59" s="283"/>
      <c r="H59" s="344"/>
      <c r="I59" s="439"/>
      <c r="J59" s="297"/>
      <c r="K59" s="302"/>
      <c r="L59" s="408"/>
      <c r="M59" s="408"/>
      <c r="N59" s="308"/>
      <c r="O59" s="415"/>
      <c r="P59" s="415"/>
      <c r="Q59" s="417"/>
      <c r="R59" s="408"/>
      <c r="S59" s="132"/>
      <c r="T59" s="325"/>
      <c r="U59" s="27" t="s">
        <v>119</v>
      </c>
      <c r="V59" s="28" t="s">
        <v>247</v>
      </c>
      <c r="W59" s="29" t="s">
        <v>19</v>
      </c>
      <c r="X59" s="29" t="s">
        <v>10</v>
      </c>
      <c r="Y59" s="29" t="s">
        <v>10</v>
      </c>
      <c r="Z59" s="29" t="s">
        <v>10</v>
      </c>
      <c r="AA59" s="29" t="s">
        <v>10</v>
      </c>
      <c r="AB59" s="25" t="str">
        <f t="shared" si="0"/>
        <v>Suficiente</v>
      </c>
      <c r="AC59" s="121">
        <f t="shared" si="1"/>
        <v>1</v>
      </c>
      <c r="AD59" s="269"/>
      <c r="AE59" s="404"/>
      <c r="AF59" s="404"/>
      <c r="AG59" s="332"/>
      <c r="AH59" s="332"/>
      <c r="AI59" s="129"/>
      <c r="AJ59" s="129"/>
      <c r="AK59" s="130"/>
      <c r="AL59" s="130"/>
      <c r="AM59" s="130"/>
      <c r="AN59" s="363"/>
      <c r="AO59" s="363"/>
      <c r="AP59" s="363"/>
      <c r="AQ59" s="289"/>
      <c r="AR59" s="314"/>
      <c r="AS59" s="355"/>
    </row>
    <row r="60" spans="1:45" s="26" customFormat="1" ht="13.5" customHeight="1" x14ac:dyDescent="0.25">
      <c r="A60" s="425"/>
      <c r="B60" s="436"/>
      <c r="C60" s="312"/>
      <c r="D60" s="312"/>
      <c r="E60" s="312"/>
      <c r="F60" s="341"/>
      <c r="G60" s="283"/>
      <c r="H60" s="344"/>
      <c r="I60" s="439"/>
      <c r="J60" s="297"/>
      <c r="K60" s="302"/>
      <c r="L60" s="408"/>
      <c r="M60" s="408"/>
      <c r="N60" s="308"/>
      <c r="O60" s="415"/>
      <c r="P60" s="415"/>
      <c r="Q60" s="417"/>
      <c r="R60" s="408"/>
      <c r="S60" s="132"/>
      <c r="T60" s="325"/>
      <c r="U60" s="27" t="s">
        <v>120</v>
      </c>
      <c r="V60" s="28" t="s">
        <v>340</v>
      </c>
      <c r="W60" s="29" t="s">
        <v>26</v>
      </c>
      <c r="X60" s="29" t="s">
        <v>10</v>
      </c>
      <c r="Y60" s="29" t="s">
        <v>10</v>
      </c>
      <c r="Z60" s="29" t="s">
        <v>10</v>
      </c>
      <c r="AA60" s="29" t="s">
        <v>10</v>
      </c>
      <c r="AB60" s="25" t="str">
        <f t="shared" si="0"/>
        <v>Suficiente</v>
      </c>
      <c r="AC60" s="121">
        <f t="shared" si="1"/>
        <v>1</v>
      </c>
      <c r="AD60" s="269"/>
      <c r="AE60" s="404"/>
      <c r="AF60" s="404"/>
      <c r="AG60" s="332"/>
      <c r="AH60" s="332"/>
      <c r="AI60" s="129"/>
      <c r="AJ60" s="129"/>
      <c r="AK60" s="130"/>
      <c r="AL60" s="130"/>
      <c r="AM60" s="130"/>
      <c r="AN60" s="363"/>
      <c r="AO60" s="363"/>
      <c r="AP60" s="363"/>
      <c r="AQ60" s="289"/>
      <c r="AR60" s="314"/>
      <c r="AS60" s="355"/>
    </row>
    <row r="61" spans="1:45" s="26" customFormat="1" ht="13.5" customHeight="1" x14ac:dyDescent="0.25">
      <c r="A61" s="425"/>
      <c r="B61" s="436"/>
      <c r="C61" s="312"/>
      <c r="D61" s="312"/>
      <c r="E61" s="312"/>
      <c r="F61" s="341"/>
      <c r="G61" s="283"/>
      <c r="H61" s="344"/>
      <c r="I61" s="439"/>
      <c r="J61" s="297"/>
      <c r="K61" s="302"/>
      <c r="L61" s="408"/>
      <c r="M61" s="408"/>
      <c r="N61" s="308"/>
      <c r="O61" s="415"/>
      <c r="P61" s="415"/>
      <c r="Q61" s="417"/>
      <c r="R61" s="408"/>
      <c r="S61" s="132"/>
      <c r="T61" s="325"/>
      <c r="U61" s="27" t="s">
        <v>121</v>
      </c>
      <c r="V61" s="28"/>
      <c r="W61" s="29"/>
      <c r="X61" s="29"/>
      <c r="Y61" s="29"/>
      <c r="Z61" s="29"/>
      <c r="AA61" s="29"/>
      <c r="AB61" s="25" t="str">
        <f t="shared" si="0"/>
        <v/>
      </c>
      <c r="AC61" s="121">
        <f t="shared" si="1"/>
        <v>0</v>
      </c>
      <c r="AD61" s="269"/>
      <c r="AE61" s="404"/>
      <c r="AF61" s="404"/>
      <c r="AG61" s="332"/>
      <c r="AH61" s="332"/>
      <c r="AI61" s="129"/>
      <c r="AJ61" s="129"/>
      <c r="AK61" s="130"/>
      <c r="AL61" s="130"/>
      <c r="AM61" s="130"/>
      <c r="AN61" s="363"/>
      <c r="AO61" s="363"/>
      <c r="AP61" s="363"/>
      <c r="AQ61" s="289"/>
      <c r="AR61" s="314"/>
      <c r="AS61" s="355"/>
    </row>
    <row r="62" spans="1:45" s="26" customFormat="1" ht="13.5" customHeight="1" x14ac:dyDescent="0.25">
      <c r="A62" s="425"/>
      <c r="B62" s="436"/>
      <c r="C62" s="312"/>
      <c r="D62" s="312"/>
      <c r="E62" s="312"/>
      <c r="F62" s="341"/>
      <c r="G62" s="283"/>
      <c r="H62" s="344"/>
      <c r="I62" s="439"/>
      <c r="J62" s="297"/>
      <c r="K62" s="302"/>
      <c r="L62" s="408"/>
      <c r="M62" s="408"/>
      <c r="N62" s="308"/>
      <c r="O62" s="415"/>
      <c r="P62" s="415"/>
      <c r="Q62" s="417"/>
      <c r="R62" s="408"/>
      <c r="S62" s="132"/>
      <c r="T62" s="325"/>
      <c r="U62" s="27" t="s">
        <v>122</v>
      </c>
      <c r="V62" s="28"/>
      <c r="W62" s="29"/>
      <c r="X62" s="29"/>
      <c r="Y62" s="29"/>
      <c r="Z62" s="29"/>
      <c r="AA62" s="29"/>
      <c r="AB62" s="25" t="str">
        <f t="shared" si="0"/>
        <v/>
      </c>
      <c r="AC62" s="121">
        <f t="shared" si="1"/>
        <v>0</v>
      </c>
      <c r="AD62" s="269"/>
      <c r="AE62" s="404"/>
      <c r="AF62" s="404"/>
      <c r="AG62" s="332"/>
      <c r="AH62" s="332"/>
      <c r="AI62" s="129"/>
      <c r="AJ62" s="129"/>
      <c r="AK62" s="130"/>
      <c r="AL62" s="130"/>
      <c r="AM62" s="130"/>
      <c r="AN62" s="363"/>
      <c r="AO62" s="363"/>
      <c r="AP62" s="363"/>
      <c r="AQ62" s="289"/>
      <c r="AR62" s="314"/>
      <c r="AS62" s="355"/>
    </row>
    <row r="63" spans="1:45" s="26" customFormat="1" ht="13.5" customHeight="1" x14ac:dyDescent="0.25">
      <c r="A63" s="425"/>
      <c r="B63" s="436"/>
      <c r="C63" s="312"/>
      <c r="D63" s="312"/>
      <c r="E63" s="312"/>
      <c r="F63" s="341"/>
      <c r="G63" s="283"/>
      <c r="H63" s="344"/>
      <c r="I63" s="439"/>
      <c r="J63" s="297">
        <v>2.2999999999999998</v>
      </c>
      <c r="K63" s="302"/>
      <c r="L63" s="408"/>
      <c r="M63" s="408"/>
      <c r="N63" s="308"/>
      <c r="O63" s="415"/>
      <c r="P63" s="415"/>
      <c r="Q63" s="417"/>
      <c r="R63" s="408" t="s">
        <v>18</v>
      </c>
      <c r="S63" s="134"/>
      <c r="T63" s="324">
        <f>IF(R63="SI",1,0)</f>
        <v>0</v>
      </c>
      <c r="U63" s="27" t="s">
        <v>123</v>
      </c>
      <c r="V63" s="28"/>
      <c r="W63" s="29"/>
      <c r="X63" s="29"/>
      <c r="Y63" s="29"/>
      <c r="Z63" s="29"/>
      <c r="AA63" s="29"/>
      <c r="AB63" s="25" t="str">
        <f t="shared" si="0"/>
        <v/>
      </c>
      <c r="AC63" s="121">
        <f t="shared" si="1"/>
        <v>0</v>
      </c>
      <c r="AD63" s="269"/>
      <c r="AE63" s="404"/>
      <c r="AF63" s="404"/>
      <c r="AG63" s="332"/>
      <c r="AH63" s="332"/>
      <c r="AI63" s="129"/>
      <c r="AJ63" s="129"/>
      <c r="AK63" s="130"/>
      <c r="AL63" s="130"/>
      <c r="AM63" s="130"/>
      <c r="AN63" s="363"/>
      <c r="AO63" s="363"/>
      <c r="AP63" s="363"/>
      <c r="AQ63" s="289"/>
      <c r="AR63" s="314"/>
      <c r="AS63" s="354"/>
    </row>
    <row r="64" spans="1:45" s="26" customFormat="1" ht="13.5" customHeight="1" x14ac:dyDescent="0.25">
      <c r="A64" s="425"/>
      <c r="B64" s="436"/>
      <c r="C64" s="312"/>
      <c r="D64" s="312"/>
      <c r="E64" s="312"/>
      <c r="F64" s="341"/>
      <c r="G64" s="283"/>
      <c r="H64" s="344"/>
      <c r="I64" s="439"/>
      <c r="J64" s="297"/>
      <c r="K64" s="302"/>
      <c r="L64" s="408"/>
      <c r="M64" s="408"/>
      <c r="N64" s="308"/>
      <c r="O64" s="415"/>
      <c r="P64" s="415"/>
      <c r="Q64" s="417"/>
      <c r="R64" s="408"/>
      <c r="S64" s="132"/>
      <c r="T64" s="325"/>
      <c r="U64" s="27" t="s">
        <v>124</v>
      </c>
      <c r="V64" s="28"/>
      <c r="W64" s="29"/>
      <c r="X64" s="29"/>
      <c r="Y64" s="29"/>
      <c r="Z64" s="29"/>
      <c r="AA64" s="29"/>
      <c r="AB64" s="25" t="str">
        <f t="shared" si="0"/>
        <v/>
      </c>
      <c r="AC64" s="121">
        <f t="shared" si="1"/>
        <v>0</v>
      </c>
      <c r="AD64" s="269"/>
      <c r="AE64" s="404"/>
      <c r="AF64" s="404"/>
      <c r="AG64" s="332"/>
      <c r="AH64" s="332"/>
      <c r="AI64" s="129"/>
      <c r="AJ64" s="129"/>
      <c r="AK64" s="130"/>
      <c r="AL64" s="130"/>
      <c r="AM64" s="130"/>
      <c r="AN64" s="363"/>
      <c r="AO64" s="363"/>
      <c r="AP64" s="363"/>
      <c r="AQ64" s="289"/>
      <c r="AR64" s="314"/>
      <c r="AS64" s="355"/>
    </row>
    <row r="65" spans="1:45" s="26" customFormat="1" ht="13.5" customHeight="1" x14ac:dyDescent="0.25">
      <c r="A65" s="425"/>
      <c r="B65" s="436"/>
      <c r="C65" s="312"/>
      <c r="D65" s="312"/>
      <c r="E65" s="312"/>
      <c r="F65" s="341"/>
      <c r="G65" s="283"/>
      <c r="H65" s="344"/>
      <c r="I65" s="439"/>
      <c r="J65" s="297"/>
      <c r="K65" s="302"/>
      <c r="L65" s="408"/>
      <c r="M65" s="408"/>
      <c r="N65" s="308"/>
      <c r="O65" s="415"/>
      <c r="P65" s="415"/>
      <c r="Q65" s="417"/>
      <c r="R65" s="408"/>
      <c r="S65" s="132"/>
      <c r="T65" s="325"/>
      <c r="U65" s="27" t="s">
        <v>125</v>
      </c>
      <c r="V65" s="28"/>
      <c r="W65" s="29"/>
      <c r="X65" s="29"/>
      <c r="Y65" s="29"/>
      <c r="Z65" s="29"/>
      <c r="AA65" s="29"/>
      <c r="AB65" s="25" t="str">
        <f t="shared" si="0"/>
        <v/>
      </c>
      <c r="AC65" s="121">
        <f t="shared" si="1"/>
        <v>0</v>
      </c>
      <c r="AD65" s="269"/>
      <c r="AE65" s="404"/>
      <c r="AF65" s="404"/>
      <c r="AG65" s="332"/>
      <c r="AH65" s="332"/>
      <c r="AI65" s="129"/>
      <c r="AJ65" s="129"/>
      <c r="AK65" s="130"/>
      <c r="AL65" s="130"/>
      <c r="AM65" s="130"/>
      <c r="AN65" s="363"/>
      <c r="AO65" s="363"/>
      <c r="AP65" s="363"/>
      <c r="AQ65" s="289"/>
      <c r="AR65" s="314"/>
      <c r="AS65" s="355"/>
    </row>
    <row r="66" spans="1:45" s="26" customFormat="1" ht="13.5" customHeight="1" x14ac:dyDescent="0.25">
      <c r="A66" s="425"/>
      <c r="B66" s="436"/>
      <c r="C66" s="312"/>
      <c r="D66" s="312"/>
      <c r="E66" s="312"/>
      <c r="F66" s="341"/>
      <c r="G66" s="283"/>
      <c r="H66" s="344"/>
      <c r="I66" s="439"/>
      <c r="J66" s="297"/>
      <c r="K66" s="302"/>
      <c r="L66" s="408"/>
      <c r="M66" s="408"/>
      <c r="N66" s="308"/>
      <c r="O66" s="415"/>
      <c r="P66" s="415"/>
      <c r="Q66" s="417"/>
      <c r="R66" s="408"/>
      <c r="S66" s="132"/>
      <c r="T66" s="325"/>
      <c r="U66" s="27" t="s">
        <v>126</v>
      </c>
      <c r="V66" s="28"/>
      <c r="W66" s="29"/>
      <c r="X66" s="29"/>
      <c r="Y66" s="29"/>
      <c r="Z66" s="29"/>
      <c r="AA66" s="29"/>
      <c r="AB66" s="25" t="str">
        <f t="shared" si="0"/>
        <v/>
      </c>
      <c r="AC66" s="121">
        <f t="shared" si="1"/>
        <v>0</v>
      </c>
      <c r="AD66" s="269"/>
      <c r="AE66" s="404"/>
      <c r="AF66" s="404"/>
      <c r="AG66" s="332"/>
      <c r="AH66" s="332"/>
      <c r="AI66" s="129"/>
      <c r="AJ66" s="129"/>
      <c r="AK66" s="130"/>
      <c r="AL66" s="130"/>
      <c r="AM66" s="130"/>
      <c r="AN66" s="363"/>
      <c r="AO66" s="363"/>
      <c r="AP66" s="363"/>
      <c r="AQ66" s="289"/>
      <c r="AR66" s="314"/>
      <c r="AS66" s="355"/>
    </row>
    <row r="67" spans="1:45" s="26" customFormat="1" ht="13.5" customHeight="1" x14ac:dyDescent="0.25">
      <c r="A67" s="425"/>
      <c r="B67" s="436"/>
      <c r="C67" s="312"/>
      <c r="D67" s="312"/>
      <c r="E67" s="312"/>
      <c r="F67" s="341"/>
      <c r="G67" s="283"/>
      <c r="H67" s="344"/>
      <c r="I67" s="439"/>
      <c r="J67" s="297"/>
      <c r="K67" s="302"/>
      <c r="L67" s="408"/>
      <c r="M67" s="408"/>
      <c r="N67" s="308"/>
      <c r="O67" s="415"/>
      <c r="P67" s="415"/>
      <c r="Q67" s="417"/>
      <c r="R67" s="408"/>
      <c r="S67" s="132"/>
      <c r="T67" s="325"/>
      <c r="U67" s="27" t="s">
        <v>127</v>
      </c>
      <c r="V67" s="28"/>
      <c r="W67" s="29"/>
      <c r="X67" s="29"/>
      <c r="Y67" s="29"/>
      <c r="Z67" s="29"/>
      <c r="AA67" s="29"/>
      <c r="AB67" s="25" t="str">
        <f t="shared" si="0"/>
        <v/>
      </c>
      <c r="AC67" s="121">
        <f t="shared" si="1"/>
        <v>0</v>
      </c>
      <c r="AD67" s="269"/>
      <c r="AE67" s="404"/>
      <c r="AF67" s="404"/>
      <c r="AG67" s="332"/>
      <c r="AH67" s="332"/>
      <c r="AI67" s="129"/>
      <c r="AJ67" s="129"/>
      <c r="AK67" s="130"/>
      <c r="AL67" s="130"/>
      <c r="AM67" s="130"/>
      <c r="AN67" s="363"/>
      <c r="AO67" s="363"/>
      <c r="AP67" s="363"/>
      <c r="AQ67" s="289"/>
      <c r="AR67" s="314"/>
      <c r="AS67" s="355"/>
    </row>
    <row r="68" spans="1:45" s="26" customFormat="1" ht="13.5" customHeight="1" x14ac:dyDescent="0.25">
      <c r="A68" s="425"/>
      <c r="B68" s="436"/>
      <c r="C68" s="312"/>
      <c r="D68" s="312"/>
      <c r="E68" s="312"/>
      <c r="F68" s="341"/>
      <c r="G68" s="283"/>
      <c r="H68" s="344"/>
      <c r="I68" s="439"/>
      <c r="J68" s="297">
        <v>2.4</v>
      </c>
      <c r="K68" s="302"/>
      <c r="L68" s="408"/>
      <c r="M68" s="408"/>
      <c r="N68" s="308"/>
      <c r="O68" s="415"/>
      <c r="P68" s="415"/>
      <c r="Q68" s="417"/>
      <c r="R68" s="408" t="s">
        <v>18</v>
      </c>
      <c r="S68" s="134"/>
      <c r="T68" s="324">
        <f>IF(R68="SI",1,0)</f>
        <v>0</v>
      </c>
      <c r="U68" s="27" t="s">
        <v>128</v>
      </c>
      <c r="V68" s="28"/>
      <c r="W68" s="29"/>
      <c r="X68" s="29"/>
      <c r="Y68" s="29"/>
      <c r="Z68" s="29"/>
      <c r="AA68" s="29"/>
      <c r="AB68" s="25" t="str">
        <f t="shared" si="0"/>
        <v/>
      </c>
      <c r="AC68" s="121">
        <f t="shared" si="1"/>
        <v>0</v>
      </c>
      <c r="AD68" s="269"/>
      <c r="AE68" s="404"/>
      <c r="AF68" s="404"/>
      <c r="AG68" s="332"/>
      <c r="AH68" s="332"/>
      <c r="AI68" s="129"/>
      <c r="AJ68" s="129"/>
      <c r="AK68" s="130"/>
      <c r="AL68" s="130"/>
      <c r="AM68" s="130"/>
      <c r="AN68" s="363"/>
      <c r="AO68" s="363"/>
      <c r="AP68" s="363"/>
      <c r="AQ68" s="289"/>
      <c r="AR68" s="314"/>
      <c r="AS68" s="354"/>
    </row>
    <row r="69" spans="1:45" s="26" customFormat="1" ht="13.5" customHeight="1" x14ac:dyDescent="0.25">
      <c r="A69" s="425"/>
      <c r="B69" s="436"/>
      <c r="C69" s="312"/>
      <c r="D69" s="312"/>
      <c r="E69" s="312"/>
      <c r="F69" s="341"/>
      <c r="G69" s="283"/>
      <c r="H69" s="344"/>
      <c r="I69" s="439"/>
      <c r="J69" s="297"/>
      <c r="K69" s="302"/>
      <c r="L69" s="408"/>
      <c r="M69" s="408"/>
      <c r="N69" s="308"/>
      <c r="O69" s="415"/>
      <c r="P69" s="415"/>
      <c r="Q69" s="417"/>
      <c r="R69" s="408"/>
      <c r="S69" s="132"/>
      <c r="T69" s="325"/>
      <c r="U69" s="27" t="s">
        <v>129</v>
      </c>
      <c r="V69" s="28"/>
      <c r="W69" s="29"/>
      <c r="X69" s="29"/>
      <c r="Y69" s="29"/>
      <c r="Z69" s="29"/>
      <c r="AA69" s="29"/>
      <c r="AB69" s="25" t="str">
        <f t="shared" si="0"/>
        <v/>
      </c>
      <c r="AC69" s="121">
        <f t="shared" si="1"/>
        <v>0</v>
      </c>
      <c r="AD69" s="269"/>
      <c r="AE69" s="404"/>
      <c r="AF69" s="404"/>
      <c r="AG69" s="332"/>
      <c r="AH69" s="332"/>
      <c r="AI69" s="129"/>
      <c r="AJ69" s="129"/>
      <c r="AK69" s="130"/>
      <c r="AL69" s="130"/>
      <c r="AM69" s="130"/>
      <c r="AN69" s="363"/>
      <c r="AO69" s="363"/>
      <c r="AP69" s="363"/>
      <c r="AQ69" s="289"/>
      <c r="AR69" s="314"/>
      <c r="AS69" s="355"/>
    </row>
    <row r="70" spans="1:45" s="26" customFormat="1" ht="13.5" customHeight="1" x14ac:dyDescent="0.25">
      <c r="A70" s="425"/>
      <c r="B70" s="436"/>
      <c r="C70" s="312"/>
      <c r="D70" s="312"/>
      <c r="E70" s="312"/>
      <c r="F70" s="341"/>
      <c r="G70" s="283"/>
      <c r="H70" s="344"/>
      <c r="I70" s="439"/>
      <c r="J70" s="297"/>
      <c r="K70" s="302"/>
      <c r="L70" s="408"/>
      <c r="M70" s="408"/>
      <c r="N70" s="308"/>
      <c r="O70" s="415"/>
      <c r="P70" s="415"/>
      <c r="Q70" s="417"/>
      <c r="R70" s="408"/>
      <c r="S70" s="132"/>
      <c r="T70" s="325"/>
      <c r="U70" s="27" t="s">
        <v>130</v>
      </c>
      <c r="V70" s="28"/>
      <c r="W70" s="29"/>
      <c r="X70" s="29"/>
      <c r="Y70" s="29"/>
      <c r="Z70" s="29"/>
      <c r="AA70" s="29"/>
      <c r="AB70" s="25" t="str">
        <f t="shared" si="0"/>
        <v/>
      </c>
      <c r="AC70" s="121">
        <f t="shared" si="1"/>
        <v>0</v>
      </c>
      <c r="AD70" s="269"/>
      <c r="AE70" s="404"/>
      <c r="AF70" s="404"/>
      <c r="AG70" s="332"/>
      <c r="AH70" s="332"/>
      <c r="AI70" s="129"/>
      <c r="AJ70" s="129"/>
      <c r="AK70" s="130"/>
      <c r="AL70" s="130"/>
      <c r="AM70" s="130"/>
      <c r="AN70" s="363"/>
      <c r="AO70" s="363"/>
      <c r="AP70" s="363"/>
      <c r="AQ70" s="289"/>
      <c r="AR70" s="314"/>
      <c r="AS70" s="355"/>
    </row>
    <row r="71" spans="1:45" s="26" customFormat="1" ht="13.5" customHeight="1" x14ac:dyDescent="0.25">
      <c r="A71" s="425"/>
      <c r="B71" s="436"/>
      <c r="C71" s="312"/>
      <c r="D71" s="312"/>
      <c r="E71" s="312"/>
      <c r="F71" s="341"/>
      <c r="G71" s="283"/>
      <c r="H71" s="344"/>
      <c r="I71" s="439"/>
      <c r="J71" s="297"/>
      <c r="K71" s="302"/>
      <c r="L71" s="408"/>
      <c r="M71" s="408"/>
      <c r="N71" s="308"/>
      <c r="O71" s="415"/>
      <c r="P71" s="415"/>
      <c r="Q71" s="417"/>
      <c r="R71" s="408"/>
      <c r="S71" s="132"/>
      <c r="T71" s="325"/>
      <c r="U71" s="27" t="s">
        <v>131</v>
      </c>
      <c r="V71" s="28"/>
      <c r="W71" s="29"/>
      <c r="X71" s="29"/>
      <c r="Y71" s="29"/>
      <c r="Z71" s="29"/>
      <c r="AA71" s="29"/>
      <c r="AB71" s="25" t="str">
        <f t="shared" si="0"/>
        <v/>
      </c>
      <c r="AC71" s="121">
        <f t="shared" si="1"/>
        <v>0</v>
      </c>
      <c r="AD71" s="269"/>
      <c r="AE71" s="404"/>
      <c r="AF71" s="404"/>
      <c r="AG71" s="332"/>
      <c r="AH71" s="332"/>
      <c r="AI71" s="129"/>
      <c r="AJ71" s="129"/>
      <c r="AK71" s="130"/>
      <c r="AL71" s="130"/>
      <c r="AM71" s="130"/>
      <c r="AN71" s="363"/>
      <c r="AO71" s="363"/>
      <c r="AP71" s="363"/>
      <c r="AQ71" s="289"/>
      <c r="AR71" s="314"/>
      <c r="AS71" s="355"/>
    </row>
    <row r="72" spans="1:45" s="26" customFormat="1" ht="13.5" customHeight="1" x14ac:dyDescent="0.25">
      <c r="A72" s="425"/>
      <c r="B72" s="436"/>
      <c r="C72" s="312"/>
      <c r="D72" s="312"/>
      <c r="E72" s="312"/>
      <c r="F72" s="341"/>
      <c r="G72" s="283"/>
      <c r="H72" s="344"/>
      <c r="I72" s="439"/>
      <c r="J72" s="297"/>
      <c r="K72" s="302"/>
      <c r="L72" s="408"/>
      <c r="M72" s="408"/>
      <c r="N72" s="308"/>
      <c r="O72" s="415"/>
      <c r="P72" s="415"/>
      <c r="Q72" s="417"/>
      <c r="R72" s="408"/>
      <c r="S72" s="132"/>
      <c r="T72" s="325"/>
      <c r="U72" s="27" t="s">
        <v>132</v>
      </c>
      <c r="V72" s="28"/>
      <c r="W72" s="29"/>
      <c r="X72" s="29"/>
      <c r="Y72" s="29"/>
      <c r="Z72" s="29"/>
      <c r="AA72" s="29"/>
      <c r="AB72" s="25" t="str">
        <f t="shared" si="0"/>
        <v/>
      </c>
      <c r="AC72" s="121">
        <f t="shared" si="1"/>
        <v>0</v>
      </c>
      <c r="AD72" s="269"/>
      <c r="AE72" s="404"/>
      <c r="AF72" s="404"/>
      <c r="AG72" s="332"/>
      <c r="AH72" s="332"/>
      <c r="AI72" s="129"/>
      <c r="AJ72" s="129"/>
      <c r="AK72" s="130"/>
      <c r="AL72" s="130"/>
      <c r="AM72" s="130"/>
      <c r="AN72" s="363"/>
      <c r="AO72" s="363"/>
      <c r="AP72" s="363"/>
      <c r="AQ72" s="289"/>
      <c r="AR72" s="314"/>
      <c r="AS72" s="355"/>
    </row>
    <row r="73" spans="1:45" s="26" customFormat="1" ht="13.5" customHeight="1" x14ac:dyDescent="0.25">
      <c r="A73" s="425"/>
      <c r="B73" s="436"/>
      <c r="C73" s="312"/>
      <c r="D73" s="312"/>
      <c r="E73" s="312"/>
      <c r="F73" s="341"/>
      <c r="G73" s="283"/>
      <c r="H73" s="344"/>
      <c r="I73" s="439"/>
      <c r="J73" s="297">
        <v>2.5</v>
      </c>
      <c r="K73" s="302"/>
      <c r="L73" s="408"/>
      <c r="M73" s="408"/>
      <c r="N73" s="308"/>
      <c r="O73" s="415"/>
      <c r="P73" s="415"/>
      <c r="Q73" s="417"/>
      <c r="R73" s="408" t="s">
        <v>18</v>
      </c>
      <c r="S73" s="134"/>
      <c r="T73" s="167">
        <f>IF(R73="SI",1,0)</f>
        <v>0</v>
      </c>
      <c r="U73" s="27" t="s">
        <v>133</v>
      </c>
      <c r="V73" s="28"/>
      <c r="W73" s="29"/>
      <c r="X73" s="29"/>
      <c r="Y73" s="29"/>
      <c r="Z73" s="29"/>
      <c r="AA73" s="29"/>
      <c r="AB73" s="25" t="str">
        <f t="shared" si="0"/>
        <v/>
      </c>
      <c r="AC73" s="121">
        <f t="shared" si="1"/>
        <v>0</v>
      </c>
      <c r="AD73" s="269"/>
      <c r="AE73" s="404"/>
      <c r="AF73" s="404"/>
      <c r="AG73" s="332"/>
      <c r="AH73" s="332"/>
      <c r="AI73" s="129"/>
      <c r="AJ73" s="129"/>
      <c r="AK73" s="130"/>
      <c r="AL73" s="130"/>
      <c r="AM73" s="130"/>
      <c r="AN73" s="363"/>
      <c r="AO73" s="363"/>
      <c r="AP73" s="363"/>
      <c r="AQ73" s="289"/>
      <c r="AR73" s="314"/>
      <c r="AS73" s="354"/>
    </row>
    <row r="74" spans="1:45" s="26" customFormat="1" ht="13.5" customHeight="1" x14ac:dyDescent="0.25">
      <c r="A74" s="425"/>
      <c r="B74" s="436"/>
      <c r="C74" s="312"/>
      <c r="D74" s="312"/>
      <c r="E74" s="312"/>
      <c r="F74" s="341"/>
      <c r="G74" s="283"/>
      <c r="H74" s="344"/>
      <c r="I74" s="439"/>
      <c r="J74" s="297"/>
      <c r="K74" s="302"/>
      <c r="L74" s="408"/>
      <c r="M74" s="408"/>
      <c r="N74" s="308"/>
      <c r="O74" s="415"/>
      <c r="P74" s="415"/>
      <c r="Q74" s="417"/>
      <c r="R74" s="408"/>
      <c r="S74" s="132"/>
      <c r="T74" s="168"/>
      <c r="U74" s="27" t="s">
        <v>134</v>
      </c>
      <c r="V74" s="28"/>
      <c r="W74" s="29"/>
      <c r="X74" s="29"/>
      <c r="Y74" s="29"/>
      <c r="Z74" s="29"/>
      <c r="AA74" s="29"/>
      <c r="AB74" s="25" t="str">
        <f t="shared" si="0"/>
        <v/>
      </c>
      <c r="AC74" s="121">
        <f t="shared" si="1"/>
        <v>0</v>
      </c>
      <c r="AD74" s="269"/>
      <c r="AE74" s="404"/>
      <c r="AF74" s="404"/>
      <c r="AG74" s="332"/>
      <c r="AH74" s="332"/>
      <c r="AI74" s="129"/>
      <c r="AJ74" s="129"/>
      <c r="AK74" s="130"/>
      <c r="AL74" s="130"/>
      <c r="AM74" s="130"/>
      <c r="AN74" s="363"/>
      <c r="AO74" s="363"/>
      <c r="AP74" s="363"/>
      <c r="AQ74" s="289"/>
      <c r="AR74" s="314"/>
      <c r="AS74" s="355"/>
    </row>
    <row r="75" spans="1:45" s="26" customFormat="1" ht="13.5" customHeight="1" x14ac:dyDescent="0.25">
      <c r="A75" s="425"/>
      <c r="B75" s="436"/>
      <c r="C75" s="312"/>
      <c r="D75" s="312"/>
      <c r="E75" s="312"/>
      <c r="F75" s="341"/>
      <c r="G75" s="283"/>
      <c r="H75" s="344"/>
      <c r="I75" s="439"/>
      <c r="J75" s="297"/>
      <c r="K75" s="302"/>
      <c r="L75" s="408"/>
      <c r="M75" s="408"/>
      <c r="N75" s="308"/>
      <c r="O75" s="415"/>
      <c r="P75" s="415"/>
      <c r="Q75" s="417"/>
      <c r="R75" s="408"/>
      <c r="S75" s="132"/>
      <c r="T75" s="168"/>
      <c r="U75" s="27" t="s">
        <v>135</v>
      </c>
      <c r="V75" s="28"/>
      <c r="W75" s="29"/>
      <c r="X75" s="29"/>
      <c r="Y75" s="29"/>
      <c r="Z75" s="29"/>
      <c r="AA75" s="29"/>
      <c r="AB75" s="25" t="str">
        <f t="shared" si="0"/>
        <v/>
      </c>
      <c r="AC75" s="121">
        <f t="shared" si="1"/>
        <v>0</v>
      </c>
      <c r="AD75" s="269"/>
      <c r="AE75" s="404"/>
      <c r="AF75" s="404"/>
      <c r="AG75" s="332"/>
      <c r="AH75" s="332"/>
      <c r="AI75" s="129"/>
      <c r="AJ75" s="129"/>
      <c r="AK75" s="130"/>
      <c r="AL75" s="130"/>
      <c r="AM75" s="130"/>
      <c r="AN75" s="363"/>
      <c r="AO75" s="363"/>
      <c r="AP75" s="363"/>
      <c r="AQ75" s="289"/>
      <c r="AR75" s="314"/>
      <c r="AS75" s="355"/>
    </row>
    <row r="76" spans="1:45" s="26" customFormat="1" ht="13.5" customHeight="1" x14ac:dyDescent="0.25">
      <c r="A76" s="425"/>
      <c r="B76" s="436"/>
      <c r="C76" s="312"/>
      <c r="D76" s="312"/>
      <c r="E76" s="312"/>
      <c r="F76" s="341"/>
      <c r="G76" s="283"/>
      <c r="H76" s="344"/>
      <c r="I76" s="439"/>
      <c r="J76" s="297"/>
      <c r="K76" s="302"/>
      <c r="L76" s="408"/>
      <c r="M76" s="408"/>
      <c r="N76" s="308"/>
      <c r="O76" s="415"/>
      <c r="P76" s="415"/>
      <c r="Q76" s="417"/>
      <c r="R76" s="408"/>
      <c r="S76" s="132"/>
      <c r="T76" s="168"/>
      <c r="U76" s="27" t="s">
        <v>136</v>
      </c>
      <c r="V76" s="28"/>
      <c r="W76" s="29"/>
      <c r="X76" s="29"/>
      <c r="Y76" s="29"/>
      <c r="Z76" s="29"/>
      <c r="AA76" s="29"/>
      <c r="AB76" s="25" t="str">
        <f t="shared" si="0"/>
        <v/>
      </c>
      <c r="AC76" s="121">
        <f t="shared" si="1"/>
        <v>0</v>
      </c>
      <c r="AD76" s="269"/>
      <c r="AE76" s="404"/>
      <c r="AF76" s="404"/>
      <c r="AG76" s="332"/>
      <c r="AH76" s="332"/>
      <c r="AI76" s="129"/>
      <c r="AJ76" s="129"/>
      <c r="AK76" s="130"/>
      <c r="AL76" s="130"/>
      <c r="AM76" s="130"/>
      <c r="AN76" s="363"/>
      <c r="AO76" s="363"/>
      <c r="AP76" s="363"/>
      <c r="AQ76" s="289"/>
      <c r="AR76" s="314"/>
      <c r="AS76" s="355"/>
    </row>
    <row r="77" spans="1:45" s="26" customFormat="1" ht="13.5" customHeight="1" x14ac:dyDescent="0.25">
      <c r="A77" s="426"/>
      <c r="B77" s="437"/>
      <c r="C77" s="339"/>
      <c r="D77" s="339"/>
      <c r="E77" s="339"/>
      <c r="F77" s="342"/>
      <c r="G77" s="284"/>
      <c r="H77" s="345"/>
      <c r="I77" s="440"/>
      <c r="J77" s="328"/>
      <c r="K77" s="326"/>
      <c r="L77" s="409"/>
      <c r="M77" s="409"/>
      <c r="N77" s="419"/>
      <c r="O77" s="416"/>
      <c r="P77" s="416"/>
      <c r="Q77" s="418"/>
      <c r="R77" s="409"/>
      <c r="S77" s="164"/>
      <c r="T77" s="169"/>
      <c r="U77" s="153" t="s">
        <v>137</v>
      </c>
      <c r="V77" s="154"/>
      <c r="W77" s="155"/>
      <c r="X77" s="155"/>
      <c r="Y77" s="155"/>
      <c r="Z77" s="155"/>
      <c r="AA77" s="155"/>
      <c r="AB77" s="156" t="str">
        <f t="shared" si="0"/>
        <v/>
      </c>
      <c r="AC77" s="157">
        <f t="shared" si="1"/>
        <v>0</v>
      </c>
      <c r="AD77" s="270"/>
      <c r="AE77" s="405"/>
      <c r="AF77" s="405"/>
      <c r="AG77" s="333"/>
      <c r="AH77" s="333"/>
      <c r="AI77" s="161"/>
      <c r="AJ77" s="161"/>
      <c r="AK77" s="165"/>
      <c r="AL77" s="165"/>
      <c r="AM77" s="165"/>
      <c r="AN77" s="364"/>
      <c r="AO77" s="364"/>
      <c r="AP77" s="364"/>
      <c r="AQ77" s="290"/>
      <c r="AR77" s="315"/>
      <c r="AS77" s="356"/>
    </row>
    <row r="78" spans="1:45" ht="39" customHeight="1" x14ac:dyDescent="0.2">
      <c r="A78" s="213" t="s">
        <v>423</v>
      </c>
      <c r="B78" s="448"/>
      <c r="C78" s="282"/>
      <c r="D78" s="282"/>
      <c r="E78" s="282"/>
      <c r="F78" s="282"/>
      <c r="G78" s="282"/>
      <c r="H78" s="291"/>
      <c r="I78" s="309"/>
      <c r="J78" s="299">
        <v>3.1</v>
      </c>
      <c r="K78" s="346"/>
      <c r="L78" s="301"/>
      <c r="M78" s="303"/>
      <c r="N78" s="279"/>
      <c r="O78" s="279"/>
      <c r="P78" s="279"/>
      <c r="Q78" s="276" t="str">
        <f>IF(AND(O78&lt;&gt;"",P78&lt;&gt;""),IF(AND(O78&gt;5,P78&gt;5),"I",IF(AND(O78&lt;=5,P78&gt;5),"II",IF(AND(O78&gt;5,P78&lt;=5),"IV",IF(AND(O78&lt;=5,P78&lt;=5),"III")))),"")</f>
        <v/>
      </c>
      <c r="R78" s="338" t="s">
        <v>18</v>
      </c>
      <c r="S78" s="323" t="str">
        <f>IF(R78="SI","SI","NO")</f>
        <v>NO</v>
      </c>
      <c r="T78" s="324">
        <f>IF(R78="SI",1,0)</f>
        <v>0</v>
      </c>
      <c r="U78" s="22" t="s">
        <v>349</v>
      </c>
      <c r="V78" s="23" t="s">
        <v>268</v>
      </c>
      <c r="W78" s="24" t="s">
        <v>11</v>
      </c>
      <c r="X78" s="24" t="s">
        <v>10</v>
      </c>
      <c r="Y78" s="24" t="s">
        <v>18</v>
      </c>
      <c r="Z78" s="24" t="s">
        <v>10</v>
      </c>
      <c r="AA78" s="24" t="s">
        <v>10</v>
      </c>
      <c r="AB78" s="30" t="str">
        <f t="shared" ref="AB78:AB106" si="2">IF($V78&lt;&gt;"",IF(AND(X78="SI",Y78="SI",Z78="SI",AA78="SI"),"Suficiente",IF(OR(X78="NO",Y78="NO",Z78="NO",AA78="NO"),"Deficiente",IF(OR(X78="",Y78="",Z78="",AA78=""),"Falta Valorar el Control",""))),"")</f>
        <v>Deficiente</v>
      </c>
      <c r="AC78" s="121">
        <f t="shared" ref="AC78:AC106" si="3">IF(AB78="Suficiente",1,0)</f>
        <v>0</v>
      </c>
      <c r="AD78" s="268" t="str">
        <f>IF(AC78:AC301=1,"SI","NO")</f>
        <v>NO</v>
      </c>
      <c r="AE78" s="150"/>
      <c r="AF78" s="150"/>
      <c r="AG78" s="331"/>
      <c r="AH78" s="331"/>
      <c r="AI78" s="151">
        <v>0</v>
      </c>
      <c r="AJ78" s="151">
        <v>0</v>
      </c>
      <c r="AK78" s="126">
        <v>1</v>
      </c>
      <c r="AL78" s="126">
        <v>1</v>
      </c>
      <c r="AM78" s="126">
        <v>2</v>
      </c>
      <c r="AN78" s="288" t="str">
        <f>IF($AM78&gt;=2,IF(AND($AG78="",$AH78=""),"",IF(AND($AG78&gt;5,$AH78&gt;5),"I","")),"")</f>
        <v/>
      </c>
      <c r="AO78" s="285" t="str">
        <f>IF($AM78&gt;=2,IF(AND($AG78="",$AH78=""),"",IF(AND($AG78&lt;6,$AH78&gt;5),"II","")),"")</f>
        <v/>
      </c>
      <c r="AP78" s="285" t="str">
        <f>IF($AM78&gt;=2,IF(AND($AG78="",$AH78=""),"",IF(AND($AG78&lt;6,$AH78&lt;6),"III","")),"")</f>
        <v/>
      </c>
      <c r="AQ78" s="316" t="str">
        <f>IF($AM78&gt;=2,IF(AND($AG78="",$AH78=""),"",IF(AND($AG78&gt;5,$AH78&lt;6),"IV","")),"")</f>
        <v/>
      </c>
      <c r="AR78" s="313"/>
      <c r="AS78" s="357"/>
    </row>
    <row r="79" spans="1:45" ht="14.25" customHeight="1" x14ac:dyDescent="0.2">
      <c r="A79" s="214"/>
      <c r="B79" s="449"/>
      <c r="C79" s="312"/>
      <c r="D79" s="312"/>
      <c r="E79" s="283"/>
      <c r="F79" s="312"/>
      <c r="G79" s="312"/>
      <c r="H79" s="292"/>
      <c r="I79" s="310"/>
      <c r="J79" s="295"/>
      <c r="K79" s="297"/>
      <c r="L79" s="302"/>
      <c r="M79" s="304"/>
      <c r="N79" s="308"/>
      <c r="O79" s="308"/>
      <c r="P79" s="308"/>
      <c r="Q79" s="417"/>
      <c r="R79" s="335"/>
      <c r="S79" s="274"/>
      <c r="T79" s="325"/>
      <c r="U79" s="27" t="s">
        <v>350</v>
      </c>
      <c r="V79" s="28"/>
      <c r="W79" s="29"/>
      <c r="X79" s="29"/>
      <c r="Y79" s="29"/>
      <c r="Z79" s="29"/>
      <c r="AA79" s="29"/>
      <c r="AB79" s="25" t="str">
        <f t="shared" si="2"/>
        <v/>
      </c>
      <c r="AC79" s="121">
        <f t="shared" si="3"/>
        <v>0</v>
      </c>
      <c r="AD79" s="330"/>
      <c r="AE79" s="131"/>
      <c r="AF79" s="131"/>
      <c r="AG79" s="332"/>
      <c r="AH79" s="332"/>
      <c r="AI79" s="128">
        <v>0</v>
      </c>
      <c r="AJ79" s="128">
        <v>0</v>
      </c>
      <c r="AK79" s="126">
        <v>1</v>
      </c>
      <c r="AL79" s="126">
        <v>1</v>
      </c>
      <c r="AM79" s="126">
        <v>2</v>
      </c>
      <c r="AN79" s="319"/>
      <c r="AO79" s="286"/>
      <c r="AP79" s="286"/>
      <c r="AQ79" s="317"/>
      <c r="AR79" s="314"/>
      <c r="AS79" s="355"/>
    </row>
    <row r="80" spans="1:45" ht="14.25" customHeight="1" x14ac:dyDescent="0.2">
      <c r="A80" s="215"/>
      <c r="B80" s="449"/>
      <c r="C80" s="312"/>
      <c r="D80" s="312"/>
      <c r="E80" s="283"/>
      <c r="F80" s="312"/>
      <c r="G80" s="312"/>
      <c r="H80" s="292"/>
      <c r="I80" s="310"/>
      <c r="J80" s="295"/>
      <c r="K80" s="297"/>
      <c r="L80" s="302"/>
      <c r="M80" s="304"/>
      <c r="N80" s="308"/>
      <c r="O80" s="308"/>
      <c r="P80" s="308"/>
      <c r="Q80" s="417"/>
      <c r="R80" s="335"/>
      <c r="S80" s="274"/>
      <c r="T80" s="325"/>
      <c r="U80" s="27" t="s">
        <v>351</v>
      </c>
      <c r="V80" s="28"/>
      <c r="W80" s="29"/>
      <c r="X80" s="29"/>
      <c r="Y80" s="29"/>
      <c r="Z80" s="29"/>
      <c r="AA80" s="29"/>
      <c r="AB80" s="25" t="str">
        <f t="shared" si="2"/>
        <v/>
      </c>
      <c r="AC80" s="121">
        <f t="shared" si="3"/>
        <v>0</v>
      </c>
      <c r="AD80" s="330"/>
      <c r="AE80" s="131"/>
      <c r="AF80" s="131"/>
      <c r="AG80" s="332"/>
      <c r="AH80" s="332"/>
      <c r="AI80" s="128">
        <v>0</v>
      </c>
      <c r="AJ80" s="128">
        <v>0</v>
      </c>
      <c r="AK80" s="126">
        <v>1</v>
      </c>
      <c r="AL80" s="126">
        <v>1</v>
      </c>
      <c r="AM80" s="126">
        <v>2</v>
      </c>
      <c r="AN80" s="319"/>
      <c r="AO80" s="286"/>
      <c r="AP80" s="286"/>
      <c r="AQ80" s="317"/>
      <c r="AR80" s="314"/>
      <c r="AS80" s="355"/>
    </row>
    <row r="81" spans="1:45" ht="14.25" customHeight="1" x14ac:dyDescent="0.2">
      <c r="A81" s="215"/>
      <c r="B81" s="449"/>
      <c r="C81" s="312"/>
      <c r="D81" s="312"/>
      <c r="E81" s="283"/>
      <c r="F81" s="312"/>
      <c r="G81" s="312"/>
      <c r="H81" s="292"/>
      <c r="I81" s="310"/>
      <c r="J81" s="295"/>
      <c r="K81" s="297"/>
      <c r="L81" s="302"/>
      <c r="M81" s="304"/>
      <c r="N81" s="308"/>
      <c r="O81" s="308"/>
      <c r="P81" s="308"/>
      <c r="Q81" s="417"/>
      <c r="R81" s="335"/>
      <c r="S81" s="274"/>
      <c r="T81" s="325"/>
      <c r="U81" s="27" t="s">
        <v>352</v>
      </c>
      <c r="V81" s="28"/>
      <c r="W81" s="29"/>
      <c r="X81" s="29"/>
      <c r="Y81" s="29"/>
      <c r="Z81" s="29"/>
      <c r="AA81" s="29"/>
      <c r="AB81" s="25" t="str">
        <f t="shared" si="2"/>
        <v/>
      </c>
      <c r="AC81" s="121">
        <f t="shared" si="3"/>
        <v>0</v>
      </c>
      <c r="AD81" s="330"/>
      <c r="AE81" s="131"/>
      <c r="AF81" s="131"/>
      <c r="AG81" s="332"/>
      <c r="AH81" s="332"/>
      <c r="AI81" s="128">
        <v>0</v>
      </c>
      <c r="AJ81" s="128">
        <v>0</v>
      </c>
      <c r="AK81" s="126">
        <v>1</v>
      </c>
      <c r="AL81" s="126">
        <v>1</v>
      </c>
      <c r="AM81" s="126">
        <v>2</v>
      </c>
      <c r="AN81" s="319"/>
      <c r="AO81" s="286"/>
      <c r="AP81" s="286"/>
      <c r="AQ81" s="317"/>
      <c r="AR81" s="314"/>
      <c r="AS81" s="355"/>
    </row>
    <row r="82" spans="1:45" ht="14.25" customHeight="1" x14ac:dyDescent="0.2">
      <c r="A82" s="215"/>
      <c r="B82" s="449"/>
      <c r="C82" s="312"/>
      <c r="D82" s="312"/>
      <c r="E82" s="283"/>
      <c r="F82" s="312"/>
      <c r="G82" s="312"/>
      <c r="H82" s="292"/>
      <c r="I82" s="310"/>
      <c r="J82" s="296"/>
      <c r="K82" s="298"/>
      <c r="L82" s="302"/>
      <c r="M82" s="304"/>
      <c r="N82" s="308"/>
      <c r="O82" s="308"/>
      <c r="P82" s="308"/>
      <c r="Q82" s="417"/>
      <c r="R82" s="335"/>
      <c r="S82" s="274"/>
      <c r="T82" s="325"/>
      <c r="U82" s="27" t="s">
        <v>353</v>
      </c>
      <c r="V82" s="28"/>
      <c r="W82" s="29"/>
      <c r="X82" s="29"/>
      <c r="Y82" s="29"/>
      <c r="Z82" s="29"/>
      <c r="AA82" s="29"/>
      <c r="AB82" s="25" t="str">
        <f t="shared" si="2"/>
        <v/>
      </c>
      <c r="AC82" s="121">
        <f t="shared" si="3"/>
        <v>0</v>
      </c>
      <c r="AD82" s="330"/>
      <c r="AE82" s="131"/>
      <c r="AF82" s="131"/>
      <c r="AG82" s="332"/>
      <c r="AH82" s="332"/>
      <c r="AI82" s="128">
        <v>0</v>
      </c>
      <c r="AJ82" s="128">
        <v>0</v>
      </c>
      <c r="AK82" s="126">
        <v>1</v>
      </c>
      <c r="AL82" s="126">
        <v>1</v>
      </c>
      <c r="AM82" s="126">
        <v>2</v>
      </c>
      <c r="AN82" s="319"/>
      <c r="AO82" s="286"/>
      <c r="AP82" s="286"/>
      <c r="AQ82" s="317"/>
      <c r="AR82" s="314"/>
      <c r="AS82" s="355"/>
    </row>
    <row r="83" spans="1:45" ht="15" customHeight="1" x14ac:dyDescent="0.2">
      <c r="A83" s="215"/>
      <c r="B83" s="449"/>
      <c r="C83" s="312"/>
      <c r="D83" s="312"/>
      <c r="E83" s="283"/>
      <c r="F83" s="312"/>
      <c r="G83" s="312"/>
      <c r="H83" s="292"/>
      <c r="I83" s="310"/>
      <c r="J83" s="294">
        <v>3.2</v>
      </c>
      <c r="K83" s="297"/>
      <c r="L83" s="302"/>
      <c r="M83" s="303"/>
      <c r="N83" s="308"/>
      <c r="O83" s="308"/>
      <c r="P83" s="308"/>
      <c r="Q83" s="417"/>
      <c r="R83" s="335" t="s">
        <v>18</v>
      </c>
      <c r="S83" s="274"/>
      <c r="T83" s="324">
        <f>IF(R83="SI",1,0)</f>
        <v>0</v>
      </c>
      <c r="U83" s="27" t="s">
        <v>354</v>
      </c>
      <c r="V83" s="28"/>
      <c r="W83" s="29"/>
      <c r="X83" s="29"/>
      <c r="Y83" s="29"/>
      <c r="Z83" s="29"/>
      <c r="AA83" s="29"/>
      <c r="AB83" s="25" t="str">
        <f t="shared" si="2"/>
        <v/>
      </c>
      <c r="AC83" s="121">
        <f t="shared" si="3"/>
        <v>0</v>
      </c>
      <c r="AD83" s="330"/>
      <c r="AE83" s="131"/>
      <c r="AF83" s="131"/>
      <c r="AG83" s="332"/>
      <c r="AH83" s="332"/>
      <c r="AI83" s="302"/>
      <c r="AJ83" s="302"/>
      <c r="AK83" s="302"/>
      <c r="AL83" s="302"/>
      <c r="AM83" s="302"/>
      <c r="AN83" s="319"/>
      <c r="AO83" s="286"/>
      <c r="AP83" s="286"/>
      <c r="AQ83" s="317"/>
      <c r="AR83" s="314"/>
      <c r="AS83" s="354"/>
    </row>
    <row r="84" spans="1:45" ht="14.25" customHeight="1" x14ac:dyDescent="0.2">
      <c r="A84" s="215"/>
      <c r="B84" s="449"/>
      <c r="C84" s="312"/>
      <c r="D84" s="312"/>
      <c r="E84" s="283"/>
      <c r="F84" s="312"/>
      <c r="G84" s="312"/>
      <c r="H84" s="292"/>
      <c r="I84" s="310"/>
      <c r="J84" s="295"/>
      <c r="K84" s="297"/>
      <c r="L84" s="302"/>
      <c r="M84" s="304"/>
      <c r="N84" s="308"/>
      <c r="O84" s="308"/>
      <c r="P84" s="308"/>
      <c r="Q84" s="417"/>
      <c r="R84" s="335"/>
      <c r="S84" s="274"/>
      <c r="T84" s="325"/>
      <c r="U84" s="27" t="s">
        <v>355</v>
      </c>
      <c r="V84" s="28"/>
      <c r="W84" s="29"/>
      <c r="X84" s="29"/>
      <c r="Y84" s="29"/>
      <c r="Z84" s="29"/>
      <c r="AA84" s="29"/>
      <c r="AB84" s="25" t="str">
        <f t="shared" si="2"/>
        <v/>
      </c>
      <c r="AC84" s="121">
        <f t="shared" si="3"/>
        <v>0</v>
      </c>
      <c r="AD84" s="330"/>
      <c r="AE84" s="131"/>
      <c r="AF84" s="131"/>
      <c r="AG84" s="332"/>
      <c r="AH84" s="332"/>
      <c r="AI84" s="302"/>
      <c r="AJ84" s="302"/>
      <c r="AK84" s="302"/>
      <c r="AL84" s="302"/>
      <c r="AM84" s="302"/>
      <c r="AN84" s="319"/>
      <c r="AO84" s="286"/>
      <c r="AP84" s="286"/>
      <c r="AQ84" s="317"/>
      <c r="AR84" s="314"/>
      <c r="AS84" s="355"/>
    </row>
    <row r="85" spans="1:45" ht="14.25" customHeight="1" x14ac:dyDescent="0.2">
      <c r="A85" s="215"/>
      <c r="B85" s="449"/>
      <c r="C85" s="312"/>
      <c r="D85" s="312"/>
      <c r="E85" s="283"/>
      <c r="F85" s="312"/>
      <c r="G85" s="312"/>
      <c r="H85" s="292"/>
      <c r="I85" s="310"/>
      <c r="J85" s="295"/>
      <c r="K85" s="297"/>
      <c r="L85" s="302"/>
      <c r="M85" s="304"/>
      <c r="N85" s="308"/>
      <c r="O85" s="308"/>
      <c r="P85" s="308"/>
      <c r="Q85" s="417"/>
      <c r="R85" s="335"/>
      <c r="S85" s="274"/>
      <c r="T85" s="325"/>
      <c r="U85" s="27" t="s">
        <v>356</v>
      </c>
      <c r="V85" s="28"/>
      <c r="W85" s="29"/>
      <c r="X85" s="29"/>
      <c r="Y85" s="29"/>
      <c r="Z85" s="29"/>
      <c r="AA85" s="29"/>
      <c r="AB85" s="25" t="str">
        <f t="shared" si="2"/>
        <v/>
      </c>
      <c r="AC85" s="121">
        <f t="shared" si="3"/>
        <v>0</v>
      </c>
      <c r="AD85" s="330"/>
      <c r="AE85" s="131"/>
      <c r="AF85" s="131"/>
      <c r="AG85" s="332"/>
      <c r="AH85" s="332"/>
      <c r="AI85" s="302"/>
      <c r="AJ85" s="302"/>
      <c r="AK85" s="302"/>
      <c r="AL85" s="302"/>
      <c r="AM85" s="302"/>
      <c r="AN85" s="319"/>
      <c r="AO85" s="286"/>
      <c r="AP85" s="286"/>
      <c r="AQ85" s="317"/>
      <c r="AR85" s="314"/>
      <c r="AS85" s="355"/>
    </row>
    <row r="86" spans="1:45" ht="14.25" customHeight="1" x14ac:dyDescent="0.2">
      <c r="A86" s="215"/>
      <c r="B86" s="449"/>
      <c r="C86" s="312"/>
      <c r="D86" s="312"/>
      <c r="E86" s="283"/>
      <c r="F86" s="312"/>
      <c r="G86" s="312"/>
      <c r="H86" s="292"/>
      <c r="I86" s="310"/>
      <c r="J86" s="295"/>
      <c r="K86" s="297"/>
      <c r="L86" s="302"/>
      <c r="M86" s="304"/>
      <c r="N86" s="308"/>
      <c r="O86" s="308"/>
      <c r="P86" s="308"/>
      <c r="Q86" s="417"/>
      <c r="R86" s="335"/>
      <c r="S86" s="274"/>
      <c r="T86" s="325"/>
      <c r="U86" s="27" t="s">
        <v>357</v>
      </c>
      <c r="V86" s="28"/>
      <c r="W86" s="29"/>
      <c r="X86" s="29"/>
      <c r="Y86" s="29"/>
      <c r="Z86" s="29"/>
      <c r="AA86" s="29"/>
      <c r="AB86" s="25" t="str">
        <f t="shared" si="2"/>
        <v/>
      </c>
      <c r="AC86" s="121">
        <f t="shared" si="3"/>
        <v>0</v>
      </c>
      <c r="AD86" s="330"/>
      <c r="AE86" s="131"/>
      <c r="AF86" s="131"/>
      <c r="AG86" s="332"/>
      <c r="AH86" s="332"/>
      <c r="AI86" s="302"/>
      <c r="AJ86" s="302"/>
      <c r="AK86" s="302"/>
      <c r="AL86" s="302"/>
      <c r="AM86" s="302"/>
      <c r="AN86" s="319"/>
      <c r="AO86" s="286"/>
      <c r="AP86" s="286"/>
      <c r="AQ86" s="317"/>
      <c r="AR86" s="314"/>
      <c r="AS86" s="355"/>
    </row>
    <row r="87" spans="1:45" ht="14.25" customHeight="1" x14ac:dyDescent="0.2">
      <c r="A87" s="215"/>
      <c r="B87" s="449"/>
      <c r="C87" s="312"/>
      <c r="D87" s="312"/>
      <c r="E87" s="283"/>
      <c r="F87" s="312"/>
      <c r="G87" s="312"/>
      <c r="H87" s="292"/>
      <c r="I87" s="310"/>
      <c r="J87" s="296"/>
      <c r="K87" s="298"/>
      <c r="L87" s="302"/>
      <c r="M87" s="304"/>
      <c r="N87" s="308"/>
      <c r="O87" s="308"/>
      <c r="P87" s="308"/>
      <c r="Q87" s="417"/>
      <c r="R87" s="335"/>
      <c r="S87" s="274"/>
      <c r="T87" s="325"/>
      <c r="U87" s="27" t="s">
        <v>358</v>
      </c>
      <c r="V87" s="28"/>
      <c r="W87" s="29"/>
      <c r="X87" s="29"/>
      <c r="Y87" s="29"/>
      <c r="Z87" s="29"/>
      <c r="AA87" s="29"/>
      <c r="AB87" s="25" t="str">
        <f t="shared" si="2"/>
        <v/>
      </c>
      <c r="AC87" s="121">
        <f t="shared" si="3"/>
        <v>0</v>
      </c>
      <c r="AD87" s="330"/>
      <c r="AE87" s="131"/>
      <c r="AF87" s="131"/>
      <c r="AG87" s="332"/>
      <c r="AH87" s="332"/>
      <c r="AI87" s="302"/>
      <c r="AJ87" s="302"/>
      <c r="AK87" s="302"/>
      <c r="AL87" s="302"/>
      <c r="AM87" s="302"/>
      <c r="AN87" s="319"/>
      <c r="AO87" s="286"/>
      <c r="AP87" s="286"/>
      <c r="AQ87" s="317"/>
      <c r="AR87" s="314"/>
      <c r="AS87" s="355"/>
    </row>
    <row r="88" spans="1:45" ht="15" customHeight="1" x14ac:dyDescent="0.2">
      <c r="A88" s="215"/>
      <c r="B88" s="449"/>
      <c r="C88" s="312"/>
      <c r="D88" s="312"/>
      <c r="E88" s="283"/>
      <c r="F88" s="312"/>
      <c r="G88" s="312"/>
      <c r="H88" s="292"/>
      <c r="I88" s="310"/>
      <c r="J88" s="294">
        <v>3.3</v>
      </c>
      <c r="K88" s="297"/>
      <c r="L88" s="302"/>
      <c r="M88" s="303"/>
      <c r="N88" s="308"/>
      <c r="O88" s="308"/>
      <c r="P88" s="308"/>
      <c r="Q88" s="417"/>
      <c r="R88" s="335" t="s">
        <v>18</v>
      </c>
      <c r="S88" s="274"/>
      <c r="T88" s="324">
        <f>IF(R88="SI",1,0)</f>
        <v>0</v>
      </c>
      <c r="U88" s="27" t="s">
        <v>359</v>
      </c>
      <c r="V88" s="28"/>
      <c r="W88" s="29"/>
      <c r="X88" s="29"/>
      <c r="Y88" s="29"/>
      <c r="Z88" s="29"/>
      <c r="AA88" s="29"/>
      <c r="AB88" s="25" t="str">
        <f t="shared" si="2"/>
        <v/>
      </c>
      <c r="AC88" s="121">
        <f t="shared" si="3"/>
        <v>0</v>
      </c>
      <c r="AD88" s="330"/>
      <c r="AE88" s="131"/>
      <c r="AF88" s="131"/>
      <c r="AG88" s="332"/>
      <c r="AH88" s="332"/>
      <c r="AI88" s="302"/>
      <c r="AJ88" s="302"/>
      <c r="AK88" s="302"/>
      <c r="AL88" s="302"/>
      <c r="AM88" s="302"/>
      <c r="AN88" s="319"/>
      <c r="AO88" s="286"/>
      <c r="AP88" s="286"/>
      <c r="AQ88" s="317"/>
      <c r="AR88" s="314"/>
      <c r="AS88" s="354"/>
    </row>
    <row r="89" spans="1:45" ht="14.25" customHeight="1" x14ac:dyDescent="0.2">
      <c r="A89" s="215"/>
      <c r="B89" s="449"/>
      <c r="C89" s="312"/>
      <c r="D89" s="312"/>
      <c r="E89" s="283"/>
      <c r="F89" s="312"/>
      <c r="G89" s="312"/>
      <c r="H89" s="292"/>
      <c r="I89" s="310"/>
      <c r="J89" s="295"/>
      <c r="K89" s="297"/>
      <c r="L89" s="302"/>
      <c r="M89" s="304"/>
      <c r="N89" s="308"/>
      <c r="O89" s="308"/>
      <c r="P89" s="308"/>
      <c r="Q89" s="417"/>
      <c r="R89" s="335"/>
      <c r="S89" s="274"/>
      <c r="T89" s="325"/>
      <c r="U89" s="27" t="s">
        <v>360</v>
      </c>
      <c r="V89" s="28"/>
      <c r="W89" s="29"/>
      <c r="X89" s="29"/>
      <c r="Y89" s="29"/>
      <c r="Z89" s="29"/>
      <c r="AA89" s="29"/>
      <c r="AB89" s="25" t="str">
        <f t="shared" si="2"/>
        <v/>
      </c>
      <c r="AC89" s="121">
        <f t="shared" si="3"/>
        <v>0</v>
      </c>
      <c r="AD89" s="330"/>
      <c r="AE89" s="131"/>
      <c r="AF89" s="131"/>
      <c r="AG89" s="332"/>
      <c r="AH89" s="332"/>
      <c r="AI89" s="302"/>
      <c r="AJ89" s="302"/>
      <c r="AK89" s="302"/>
      <c r="AL89" s="302"/>
      <c r="AM89" s="302"/>
      <c r="AN89" s="319"/>
      <c r="AO89" s="286"/>
      <c r="AP89" s="286"/>
      <c r="AQ89" s="317"/>
      <c r="AR89" s="314"/>
      <c r="AS89" s="355"/>
    </row>
    <row r="90" spans="1:45" ht="14.25" customHeight="1" x14ac:dyDescent="0.2">
      <c r="A90" s="215"/>
      <c r="B90" s="449"/>
      <c r="C90" s="312"/>
      <c r="D90" s="312"/>
      <c r="E90" s="283"/>
      <c r="F90" s="312"/>
      <c r="G90" s="312"/>
      <c r="H90" s="292"/>
      <c r="I90" s="310"/>
      <c r="J90" s="295"/>
      <c r="K90" s="297"/>
      <c r="L90" s="302"/>
      <c r="M90" s="304"/>
      <c r="N90" s="308"/>
      <c r="O90" s="308"/>
      <c r="P90" s="308"/>
      <c r="Q90" s="417"/>
      <c r="R90" s="335"/>
      <c r="S90" s="274"/>
      <c r="T90" s="325"/>
      <c r="U90" s="27" t="s">
        <v>361</v>
      </c>
      <c r="V90" s="28"/>
      <c r="W90" s="29"/>
      <c r="X90" s="29"/>
      <c r="Y90" s="29"/>
      <c r="Z90" s="29"/>
      <c r="AA90" s="29"/>
      <c r="AB90" s="25" t="str">
        <f t="shared" si="2"/>
        <v/>
      </c>
      <c r="AC90" s="121">
        <f t="shared" si="3"/>
        <v>0</v>
      </c>
      <c r="AD90" s="330"/>
      <c r="AE90" s="131"/>
      <c r="AF90" s="131"/>
      <c r="AG90" s="332"/>
      <c r="AH90" s="332"/>
      <c r="AI90" s="302"/>
      <c r="AJ90" s="302"/>
      <c r="AK90" s="302"/>
      <c r="AL90" s="302"/>
      <c r="AM90" s="302"/>
      <c r="AN90" s="319"/>
      <c r="AO90" s="286"/>
      <c r="AP90" s="286"/>
      <c r="AQ90" s="317"/>
      <c r="AR90" s="314"/>
      <c r="AS90" s="355"/>
    </row>
    <row r="91" spans="1:45" ht="14.25" customHeight="1" x14ac:dyDescent="0.2">
      <c r="A91" s="215"/>
      <c r="B91" s="449"/>
      <c r="C91" s="312"/>
      <c r="D91" s="312"/>
      <c r="E91" s="283"/>
      <c r="F91" s="312"/>
      <c r="G91" s="312"/>
      <c r="H91" s="292"/>
      <c r="I91" s="310"/>
      <c r="J91" s="295"/>
      <c r="K91" s="297"/>
      <c r="L91" s="302"/>
      <c r="M91" s="304"/>
      <c r="N91" s="308"/>
      <c r="O91" s="308"/>
      <c r="P91" s="308"/>
      <c r="Q91" s="417"/>
      <c r="R91" s="335"/>
      <c r="S91" s="274"/>
      <c r="T91" s="325"/>
      <c r="U91" s="27" t="s">
        <v>362</v>
      </c>
      <c r="V91" s="28"/>
      <c r="W91" s="29"/>
      <c r="X91" s="29"/>
      <c r="Y91" s="29"/>
      <c r="Z91" s="29"/>
      <c r="AA91" s="29"/>
      <c r="AB91" s="25" t="str">
        <f t="shared" si="2"/>
        <v/>
      </c>
      <c r="AC91" s="121">
        <f t="shared" si="3"/>
        <v>0</v>
      </c>
      <c r="AD91" s="330"/>
      <c r="AE91" s="131"/>
      <c r="AF91" s="131"/>
      <c r="AG91" s="332"/>
      <c r="AH91" s="332"/>
      <c r="AI91" s="302"/>
      <c r="AJ91" s="302"/>
      <c r="AK91" s="302"/>
      <c r="AL91" s="302"/>
      <c r="AM91" s="302"/>
      <c r="AN91" s="319"/>
      <c r="AO91" s="286"/>
      <c r="AP91" s="286"/>
      <c r="AQ91" s="317"/>
      <c r="AR91" s="314"/>
      <c r="AS91" s="355"/>
    </row>
    <row r="92" spans="1:45" ht="14.25" customHeight="1" x14ac:dyDescent="0.2">
      <c r="A92" s="215"/>
      <c r="B92" s="449"/>
      <c r="C92" s="312"/>
      <c r="D92" s="312"/>
      <c r="E92" s="283"/>
      <c r="F92" s="312"/>
      <c r="G92" s="312"/>
      <c r="H92" s="292"/>
      <c r="I92" s="310"/>
      <c r="J92" s="296"/>
      <c r="K92" s="298"/>
      <c r="L92" s="302"/>
      <c r="M92" s="304"/>
      <c r="N92" s="308"/>
      <c r="O92" s="308"/>
      <c r="P92" s="308"/>
      <c r="Q92" s="417"/>
      <c r="R92" s="335"/>
      <c r="S92" s="274"/>
      <c r="T92" s="325"/>
      <c r="U92" s="27" t="s">
        <v>363</v>
      </c>
      <c r="V92" s="28"/>
      <c r="W92" s="29"/>
      <c r="X92" s="29"/>
      <c r="Y92" s="29"/>
      <c r="Z92" s="29"/>
      <c r="AA92" s="29"/>
      <c r="AB92" s="25" t="str">
        <f t="shared" si="2"/>
        <v/>
      </c>
      <c r="AC92" s="121">
        <f t="shared" si="3"/>
        <v>0</v>
      </c>
      <c r="AD92" s="330"/>
      <c r="AE92" s="131"/>
      <c r="AF92" s="131"/>
      <c r="AG92" s="332"/>
      <c r="AH92" s="332"/>
      <c r="AI92" s="302"/>
      <c r="AJ92" s="302"/>
      <c r="AK92" s="302"/>
      <c r="AL92" s="302"/>
      <c r="AM92" s="302"/>
      <c r="AN92" s="319"/>
      <c r="AO92" s="286"/>
      <c r="AP92" s="286"/>
      <c r="AQ92" s="317"/>
      <c r="AR92" s="314"/>
      <c r="AS92" s="355"/>
    </row>
    <row r="93" spans="1:45" ht="15" customHeight="1" x14ac:dyDescent="0.2">
      <c r="A93" s="215"/>
      <c r="B93" s="449"/>
      <c r="C93" s="312"/>
      <c r="D93" s="312"/>
      <c r="E93" s="283"/>
      <c r="F93" s="312"/>
      <c r="G93" s="312"/>
      <c r="H93" s="292"/>
      <c r="I93" s="310"/>
      <c r="J93" s="294">
        <v>3.4</v>
      </c>
      <c r="K93" s="297"/>
      <c r="L93" s="302"/>
      <c r="M93" s="303"/>
      <c r="N93" s="308"/>
      <c r="O93" s="308"/>
      <c r="P93" s="308"/>
      <c r="Q93" s="417"/>
      <c r="R93" s="335" t="s">
        <v>18</v>
      </c>
      <c r="S93" s="274"/>
      <c r="T93" s="324">
        <f>IF(R93="SI",1,0)</f>
        <v>0</v>
      </c>
      <c r="U93" s="27" t="s">
        <v>359</v>
      </c>
      <c r="V93" s="28"/>
      <c r="W93" s="29"/>
      <c r="X93" s="29"/>
      <c r="Y93" s="29"/>
      <c r="Z93" s="29"/>
      <c r="AA93" s="29"/>
      <c r="AB93" s="25" t="str">
        <f t="shared" si="2"/>
        <v/>
      </c>
      <c r="AC93" s="121">
        <f t="shared" si="3"/>
        <v>0</v>
      </c>
      <c r="AD93" s="330"/>
      <c r="AE93" s="131"/>
      <c r="AF93" s="131"/>
      <c r="AG93" s="332"/>
      <c r="AH93" s="332"/>
      <c r="AI93" s="302"/>
      <c r="AJ93" s="302"/>
      <c r="AK93" s="302"/>
      <c r="AL93" s="302"/>
      <c r="AM93" s="302"/>
      <c r="AN93" s="319"/>
      <c r="AO93" s="286"/>
      <c r="AP93" s="286"/>
      <c r="AQ93" s="317"/>
      <c r="AR93" s="314"/>
      <c r="AS93" s="354"/>
    </row>
    <row r="94" spans="1:45" ht="14.25" customHeight="1" x14ac:dyDescent="0.2">
      <c r="A94" s="215"/>
      <c r="B94" s="449"/>
      <c r="C94" s="312"/>
      <c r="D94" s="312"/>
      <c r="E94" s="283"/>
      <c r="F94" s="312"/>
      <c r="G94" s="312"/>
      <c r="H94" s="292"/>
      <c r="I94" s="310"/>
      <c r="J94" s="295"/>
      <c r="K94" s="297"/>
      <c r="L94" s="302"/>
      <c r="M94" s="304"/>
      <c r="N94" s="308"/>
      <c r="O94" s="308"/>
      <c r="P94" s="308"/>
      <c r="Q94" s="417"/>
      <c r="R94" s="335"/>
      <c r="S94" s="274"/>
      <c r="T94" s="325"/>
      <c r="U94" s="27" t="s">
        <v>360</v>
      </c>
      <c r="V94" s="28"/>
      <c r="W94" s="29"/>
      <c r="X94" s="29"/>
      <c r="Y94" s="29"/>
      <c r="Z94" s="29"/>
      <c r="AA94" s="29"/>
      <c r="AB94" s="25" t="str">
        <f t="shared" si="2"/>
        <v/>
      </c>
      <c r="AC94" s="121">
        <f t="shared" si="3"/>
        <v>0</v>
      </c>
      <c r="AD94" s="330"/>
      <c r="AE94" s="131"/>
      <c r="AF94" s="131"/>
      <c r="AG94" s="332"/>
      <c r="AH94" s="332"/>
      <c r="AI94" s="302"/>
      <c r="AJ94" s="302"/>
      <c r="AK94" s="302"/>
      <c r="AL94" s="302"/>
      <c r="AM94" s="302"/>
      <c r="AN94" s="319"/>
      <c r="AO94" s="286"/>
      <c r="AP94" s="286"/>
      <c r="AQ94" s="317"/>
      <c r="AR94" s="314"/>
      <c r="AS94" s="355"/>
    </row>
    <row r="95" spans="1:45" ht="14.25" customHeight="1" x14ac:dyDescent="0.2">
      <c r="A95" s="215"/>
      <c r="B95" s="449"/>
      <c r="C95" s="312"/>
      <c r="D95" s="312"/>
      <c r="E95" s="283"/>
      <c r="F95" s="312"/>
      <c r="G95" s="312"/>
      <c r="H95" s="292"/>
      <c r="I95" s="310"/>
      <c r="J95" s="295"/>
      <c r="K95" s="297"/>
      <c r="L95" s="302"/>
      <c r="M95" s="304"/>
      <c r="N95" s="308"/>
      <c r="O95" s="308"/>
      <c r="P95" s="308"/>
      <c r="Q95" s="417"/>
      <c r="R95" s="335"/>
      <c r="S95" s="274"/>
      <c r="T95" s="325"/>
      <c r="U95" s="27" t="s">
        <v>361</v>
      </c>
      <c r="V95" s="28"/>
      <c r="W95" s="29"/>
      <c r="X95" s="29"/>
      <c r="Y95" s="29"/>
      <c r="Z95" s="29"/>
      <c r="AA95" s="29"/>
      <c r="AB95" s="25" t="str">
        <f t="shared" si="2"/>
        <v/>
      </c>
      <c r="AC95" s="121">
        <f t="shared" si="3"/>
        <v>0</v>
      </c>
      <c r="AD95" s="330"/>
      <c r="AE95" s="131"/>
      <c r="AF95" s="131"/>
      <c r="AG95" s="332"/>
      <c r="AH95" s="332"/>
      <c r="AI95" s="302"/>
      <c r="AJ95" s="302"/>
      <c r="AK95" s="302"/>
      <c r="AL95" s="302"/>
      <c r="AM95" s="302"/>
      <c r="AN95" s="319"/>
      <c r="AO95" s="286"/>
      <c r="AP95" s="286"/>
      <c r="AQ95" s="317"/>
      <c r="AR95" s="314"/>
      <c r="AS95" s="355"/>
    </row>
    <row r="96" spans="1:45" ht="14.25" customHeight="1" x14ac:dyDescent="0.2">
      <c r="A96" s="215"/>
      <c r="B96" s="449"/>
      <c r="C96" s="312"/>
      <c r="D96" s="312"/>
      <c r="E96" s="283"/>
      <c r="F96" s="312"/>
      <c r="G96" s="312"/>
      <c r="H96" s="292"/>
      <c r="I96" s="310"/>
      <c r="J96" s="295"/>
      <c r="K96" s="297"/>
      <c r="L96" s="302"/>
      <c r="M96" s="304"/>
      <c r="N96" s="308"/>
      <c r="O96" s="308"/>
      <c r="P96" s="308"/>
      <c r="Q96" s="417"/>
      <c r="R96" s="335"/>
      <c r="S96" s="274"/>
      <c r="T96" s="325"/>
      <c r="U96" s="27" t="s">
        <v>362</v>
      </c>
      <c r="V96" s="28"/>
      <c r="W96" s="29"/>
      <c r="X96" s="29"/>
      <c r="Y96" s="29"/>
      <c r="Z96" s="29"/>
      <c r="AA96" s="29"/>
      <c r="AB96" s="25" t="str">
        <f t="shared" si="2"/>
        <v/>
      </c>
      <c r="AC96" s="121">
        <f t="shared" si="3"/>
        <v>0</v>
      </c>
      <c r="AD96" s="330"/>
      <c r="AE96" s="131"/>
      <c r="AF96" s="131"/>
      <c r="AG96" s="332"/>
      <c r="AH96" s="332"/>
      <c r="AI96" s="302"/>
      <c r="AJ96" s="302"/>
      <c r="AK96" s="302"/>
      <c r="AL96" s="302"/>
      <c r="AM96" s="302"/>
      <c r="AN96" s="319"/>
      <c r="AO96" s="286"/>
      <c r="AP96" s="286"/>
      <c r="AQ96" s="317"/>
      <c r="AR96" s="314"/>
      <c r="AS96" s="355"/>
    </row>
    <row r="97" spans="1:45" ht="14.25" customHeight="1" x14ac:dyDescent="0.2">
      <c r="A97" s="215"/>
      <c r="B97" s="449"/>
      <c r="C97" s="312"/>
      <c r="D97" s="312"/>
      <c r="E97" s="283"/>
      <c r="F97" s="312"/>
      <c r="G97" s="312"/>
      <c r="H97" s="292"/>
      <c r="I97" s="310"/>
      <c r="J97" s="296"/>
      <c r="K97" s="298"/>
      <c r="L97" s="302"/>
      <c r="M97" s="304"/>
      <c r="N97" s="308"/>
      <c r="O97" s="308"/>
      <c r="P97" s="308"/>
      <c r="Q97" s="417"/>
      <c r="R97" s="335"/>
      <c r="S97" s="274"/>
      <c r="T97" s="325"/>
      <c r="U97" s="27" t="s">
        <v>363</v>
      </c>
      <c r="V97" s="28"/>
      <c r="W97" s="29"/>
      <c r="X97" s="29"/>
      <c r="Y97" s="29"/>
      <c r="Z97" s="29"/>
      <c r="AA97" s="29"/>
      <c r="AB97" s="25" t="str">
        <f t="shared" si="2"/>
        <v/>
      </c>
      <c r="AC97" s="121">
        <f t="shared" si="3"/>
        <v>0</v>
      </c>
      <c r="AD97" s="330"/>
      <c r="AE97" s="131"/>
      <c r="AF97" s="131"/>
      <c r="AG97" s="332"/>
      <c r="AH97" s="332"/>
      <c r="AI97" s="302"/>
      <c r="AJ97" s="302"/>
      <c r="AK97" s="302"/>
      <c r="AL97" s="302"/>
      <c r="AM97" s="302"/>
      <c r="AN97" s="319"/>
      <c r="AO97" s="286"/>
      <c r="AP97" s="286"/>
      <c r="AQ97" s="317"/>
      <c r="AR97" s="314"/>
      <c r="AS97" s="355"/>
    </row>
    <row r="98" spans="1:45" ht="15" customHeight="1" x14ac:dyDescent="0.2">
      <c r="A98" s="215"/>
      <c r="B98" s="449"/>
      <c r="C98" s="312"/>
      <c r="D98" s="312"/>
      <c r="E98" s="283"/>
      <c r="F98" s="312"/>
      <c r="G98" s="312"/>
      <c r="H98" s="292"/>
      <c r="I98" s="310"/>
      <c r="J98" s="294">
        <v>3.5</v>
      </c>
      <c r="K98" s="297"/>
      <c r="L98" s="302"/>
      <c r="M98" s="303"/>
      <c r="N98" s="308"/>
      <c r="O98" s="308"/>
      <c r="P98" s="308"/>
      <c r="Q98" s="417"/>
      <c r="R98" s="335" t="s">
        <v>18</v>
      </c>
      <c r="S98" s="274"/>
      <c r="T98" s="324">
        <f>IF(R98="SI",1,0)</f>
        <v>0</v>
      </c>
      <c r="U98" s="27" t="s">
        <v>364</v>
      </c>
      <c r="V98" s="28"/>
      <c r="W98" s="29"/>
      <c r="X98" s="29"/>
      <c r="Y98" s="29"/>
      <c r="Z98" s="29"/>
      <c r="AA98" s="29"/>
      <c r="AB98" s="25" t="str">
        <f t="shared" si="2"/>
        <v/>
      </c>
      <c r="AC98" s="121">
        <f t="shared" si="3"/>
        <v>0</v>
      </c>
      <c r="AD98" s="330"/>
      <c r="AE98" s="131"/>
      <c r="AF98" s="131"/>
      <c r="AG98" s="332"/>
      <c r="AH98" s="332"/>
      <c r="AI98" s="302"/>
      <c r="AJ98" s="302"/>
      <c r="AK98" s="302"/>
      <c r="AL98" s="302"/>
      <c r="AM98" s="302"/>
      <c r="AN98" s="319"/>
      <c r="AO98" s="286"/>
      <c r="AP98" s="286"/>
      <c r="AQ98" s="317"/>
      <c r="AR98" s="314"/>
      <c r="AS98" s="354"/>
    </row>
    <row r="99" spans="1:45" ht="14.25" customHeight="1" x14ac:dyDescent="0.2">
      <c r="A99" s="215"/>
      <c r="B99" s="449"/>
      <c r="C99" s="312"/>
      <c r="D99" s="312"/>
      <c r="E99" s="283"/>
      <c r="F99" s="312"/>
      <c r="G99" s="312"/>
      <c r="H99" s="292"/>
      <c r="I99" s="310"/>
      <c r="J99" s="295"/>
      <c r="K99" s="297"/>
      <c r="L99" s="302"/>
      <c r="M99" s="304"/>
      <c r="N99" s="308"/>
      <c r="O99" s="308"/>
      <c r="P99" s="308"/>
      <c r="Q99" s="417"/>
      <c r="R99" s="335"/>
      <c r="S99" s="274"/>
      <c r="T99" s="325"/>
      <c r="U99" s="27" t="s">
        <v>365</v>
      </c>
      <c r="V99" s="28"/>
      <c r="W99" s="29"/>
      <c r="X99" s="29"/>
      <c r="Y99" s="29"/>
      <c r="Z99" s="29"/>
      <c r="AA99" s="29"/>
      <c r="AB99" s="25" t="str">
        <f t="shared" si="2"/>
        <v/>
      </c>
      <c r="AC99" s="121">
        <f t="shared" si="3"/>
        <v>0</v>
      </c>
      <c r="AD99" s="330"/>
      <c r="AE99" s="131"/>
      <c r="AF99" s="131"/>
      <c r="AG99" s="332"/>
      <c r="AH99" s="332"/>
      <c r="AI99" s="302"/>
      <c r="AJ99" s="302"/>
      <c r="AK99" s="302"/>
      <c r="AL99" s="302"/>
      <c r="AM99" s="302"/>
      <c r="AN99" s="319"/>
      <c r="AO99" s="286"/>
      <c r="AP99" s="286"/>
      <c r="AQ99" s="317"/>
      <c r="AR99" s="314"/>
      <c r="AS99" s="355"/>
    </row>
    <row r="100" spans="1:45" ht="14.25" customHeight="1" x14ac:dyDescent="0.2">
      <c r="A100" s="215"/>
      <c r="B100" s="449"/>
      <c r="C100" s="312"/>
      <c r="D100" s="312"/>
      <c r="E100" s="283"/>
      <c r="F100" s="312"/>
      <c r="G100" s="312"/>
      <c r="H100" s="292"/>
      <c r="I100" s="310"/>
      <c r="J100" s="295"/>
      <c r="K100" s="297"/>
      <c r="L100" s="302"/>
      <c r="M100" s="304"/>
      <c r="N100" s="308"/>
      <c r="O100" s="308"/>
      <c r="P100" s="308"/>
      <c r="Q100" s="417"/>
      <c r="R100" s="335"/>
      <c r="S100" s="274"/>
      <c r="T100" s="325"/>
      <c r="U100" s="27" t="s">
        <v>366</v>
      </c>
      <c r="V100" s="28"/>
      <c r="W100" s="29"/>
      <c r="X100" s="29"/>
      <c r="Y100" s="29"/>
      <c r="Z100" s="29"/>
      <c r="AA100" s="29"/>
      <c r="AB100" s="25" t="str">
        <f t="shared" si="2"/>
        <v/>
      </c>
      <c r="AC100" s="121">
        <f t="shared" si="3"/>
        <v>0</v>
      </c>
      <c r="AD100" s="330"/>
      <c r="AE100" s="131"/>
      <c r="AF100" s="131"/>
      <c r="AG100" s="332"/>
      <c r="AH100" s="332"/>
      <c r="AI100" s="302"/>
      <c r="AJ100" s="302"/>
      <c r="AK100" s="302"/>
      <c r="AL100" s="302"/>
      <c r="AM100" s="302"/>
      <c r="AN100" s="319"/>
      <c r="AO100" s="286"/>
      <c r="AP100" s="286"/>
      <c r="AQ100" s="317"/>
      <c r="AR100" s="314"/>
      <c r="AS100" s="355"/>
    </row>
    <row r="101" spans="1:45" ht="14.25" customHeight="1" x14ac:dyDescent="0.2">
      <c r="A101" s="215"/>
      <c r="B101" s="449"/>
      <c r="C101" s="312"/>
      <c r="D101" s="312"/>
      <c r="E101" s="283"/>
      <c r="F101" s="312"/>
      <c r="G101" s="312"/>
      <c r="H101" s="292"/>
      <c r="I101" s="310"/>
      <c r="J101" s="295"/>
      <c r="K101" s="297"/>
      <c r="L101" s="302"/>
      <c r="M101" s="304"/>
      <c r="N101" s="308"/>
      <c r="O101" s="308"/>
      <c r="P101" s="308"/>
      <c r="Q101" s="417"/>
      <c r="R101" s="335"/>
      <c r="S101" s="274"/>
      <c r="T101" s="325"/>
      <c r="U101" s="27" t="s">
        <v>367</v>
      </c>
      <c r="V101" s="28"/>
      <c r="W101" s="29"/>
      <c r="X101" s="29"/>
      <c r="Y101" s="29"/>
      <c r="Z101" s="29"/>
      <c r="AA101" s="29"/>
      <c r="AB101" s="25" t="str">
        <f t="shared" si="2"/>
        <v/>
      </c>
      <c r="AC101" s="121">
        <f t="shared" si="3"/>
        <v>0</v>
      </c>
      <c r="AD101" s="330"/>
      <c r="AE101" s="131"/>
      <c r="AF101" s="131"/>
      <c r="AG101" s="332"/>
      <c r="AH101" s="332"/>
      <c r="AI101" s="302"/>
      <c r="AJ101" s="302"/>
      <c r="AK101" s="302"/>
      <c r="AL101" s="302"/>
      <c r="AM101" s="302"/>
      <c r="AN101" s="319"/>
      <c r="AO101" s="286"/>
      <c r="AP101" s="286"/>
      <c r="AQ101" s="317"/>
      <c r="AR101" s="314"/>
      <c r="AS101" s="355"/>
    </row>
    <row r="102" spans="1:45" ht="14.25" customHeight="1" x14ac:dyDescent="0.2">
      <c r="A102" s="216"/>
      <c r="B102" s="450"/>
      <c r="C102" s="284"/>
      <c r="D102" s="284"/>
      <c r="E102" s="284"/>
      <c r="F102" s="284"/>
      <c r="G102" s="284"/>
      <c r="H102" s="293"/>
      <c r="I102" s="311"/>
      <c r="J102" s="327"/>
      <c r="K102" s="328"/>
      <c r="L102" s="326"/>
      <c r="M102" s="329"/>
      <c r="N102" s="281"/>
      <c r="O102" s="281"/>
      <c r="P102" s="281"/>
      <c r="Q102" s="166"/>
      <c r="R102" s="336"/>
      <c r="S102" s="275"/>
      <c r="T102" s="337"/>
      <c r="U102" s="153" t="s">
        <v>368</v>
      </c>
      <c r="V102" s="154"/>
      <c r="W102" s="155"/>
      <c r="X102" s="155"/>
      <c r="Y102" s="155"/>
      <c r="Z102" s="155"/>
      <c r="AA102" s="155"/>
      <c r="AB102" s="156" t="str">
        <f t="shared" si="2"/>
        <v/>
      </c>
      <c r="AC102" s="157">
        <f t="shared" si="3"/>
        <v>0</v>
      </c>
      <c r="AD102" s="270"/>
      <c r="AE102" s="158"/>
      <c r="AF102" s="158"/>
      <c r="AG102" s="333"/>
      <c r="AH102" s="333"/>
      <c r="AI102" s="326"/>
      <c r="AJ102" s="326"/>
      <c r="AK102" s="326"/>
      <c r="AL102" s="326"/>
      <c r="AM102" s="326"/>
      <c r="AN102" s="290"/>
      <c r="AO102" s="287"/>
      <c r="AP102" s="287"/>
      <c r="AQ102" s="318"/>
      <c r="AR102" s="315"/>
      <c r="AS102" s="356"/>
    </row>
    <row r="103" spans="1:45" ht="39" customHeight="1" x14ac:dyDescent="0.2">
      <c r="A103" s="217" t="s">
        <v>424</v>
      </c>
      <c r="B103" s="448"/>
      <c r="C103" s="282"/>
      <c r="D103" s="282"/>
      <c r="E103" s="282"/>
      <c r="F103" s="282"/>
      <c r="G103" s="282"/>
      <c r="H103" s="291"/>
      <c r="I103" s="309"/>
      <c r="J103" s="299">
        <v>4.0999999999999996</v>
      </c>
      <c r="K103" s="300"/>
      <c r="L103" s="305"/>
      <c r="M103" s="306"/>
      <c r="N103" s="279"/>
      <c r="O103" s="279"/>
      <c r="P103" s="279"/>
      <c r="Q103" s="276" t="str">
        <f>IF(AND(O103&lt;&gt;"",P103&lt;&gt;""),IF(AND(O103&gt;5,P103&gt;5),"I",IF(AND(O103&lt;=5,P103&gt;5),"II",IF(AND(O103&gt;5,P103&lt;=5),"IV",IF(AND(O103&lt;=5,P103&lt;=5),"III")))),"")</f>
        <v/>
      </c>
      <c r="R103" s="338" t="s">
        <v>18</v>
      </c>
      <c r="S103" s="320" t="str">
        <f>IF(R103="SI","SI","NO")</f>
        <v>NO</v>
      </c>
      <c r="T103" s="334">
        <f>IF(R103="SI",1,0)</f>
        <v>0</v>
      </c>
      <c r="U103" s="145" t="s">
        <v>248</v>
      </c>
      <c r="V103" s="146" t="s">
        <v>337</v>
      </c>
      <c r="W103" s="147"/>
      <c r="X103" s="147"/>
      <c r="Y103" s="147"/>
      <c r="Z103" s="147"/>
      <c r="AA103" s="147"/>
      <c r="AB103" s="148" t="str">
        <f t="shared" si="2"/>
        <v>Falta Valorar el Control</v>
      </c>
      <c r="AC103" s="149">
        <f t="shared" si="3"/>
        <v>0</v>
      </c>
      <c r="AD103" s="268" t="str">
        <f>IF(AC103:AC326=1,"SI","NO")</f>
        <v>NO</v>
      </c>
      <c r="AE103" s="150"/>
      <c r="AF103" s="150"/>
      <c r="AG103" s="331"/>
      <c r="AH103" s="331"/>
      <c r="AI103" s="151">
        <v>0</v>
      </c>
      <c r="AJ103" s="151">
        <v>0</v>
      </c>
      <c r="AK103" s="152">
        <v>1</v>
      </c>
      <c r="AL103" s="152">
        <v>1</v>
      </c>
      <c r="AM103" s="152">
        <v>2</v>
      </c>
      <c r="AN103" s="288" t="str">
        <f>IF($AM103&gt;=2,IF(AND($AG103="",$AH103=""),"",IF(AND($AG103&gt;5,$AH103&gt;5),"I","")),"")</f>
        <v/>
      </c>
      <c r="AO103" s="285" t="str">
        <f>IF($AM103&gt;=2,IF(AND($AG103="",$AH103=""),"",IF(AND($AG103&lt;6,$AH103&gt;5),"II","")),"")</f>
        <v/>
      </c>
      <c r="AP103" s="285" t="str">
        <f>IF($AM103&gt;=2,IF(AND($AG103="",$AH103=""),"",IF(AND($AG103&lt;6,$AH103&lt;6),"III","")),"")</f>
        <v/>
      </c>
      <c r="AQ103" s="316" t="str">
        <f>IF($AM103&gt;=2,IF(AND($AG103="",$AH103=""),"",IF(AND($AG103&gt;5,$AH103&lt;6),"IV","")),"")</f>
        <v/>
      </c>
      <c r="AR103" s="313"/>
      <c r="AS103" s="454"/>
    </row>
    <row r="104" spans="1:45" ht="14.25" customHeight="1" x14ac:dyDescent="0.2">
      <c r="A104" s="214"/>
      <c r="B104" s="449"/>
      <c r="C104" s="312"/>
      <c r="D104" s="312"/>
      <c r="E104" s="283"/>
      <c r="F104" s="312"/>
      <c r="G104" s="283"/>
      <c r="H104" s="292"/>
      <c r="I104" s="310"/>
      <c r="J104" s="295"/>
      <c r="K104" s="297"/>
      <c r="L104" s="302"/>
      <c r="M104" s="304"/>
      <c r="N104" s="308"/>
      <c r="O104" s="280"/>
      <c r="P104" s="280"/>
      <c r="Q104" s="277"/>
      <c r="R104" s="335"/>
      <c r="S104" s="321"/>
      <c r="T104" s="325"/>
      <c r="U104" s="27" t="s">
        <v>249</v>
      </c>
      <c r="V104" s="28" t="s">
        <v>337</v>
      </c>
      <c r="W104" s="29"/>
      <c r="X104" s="29"/>
      <c r="Y104" s="29"/>
      <c r="Z104" s="29"/>
      <c r="AA104" s="29"/>
      <c r="AB104" s="25" t="str">
        <f t="shared" si="2"/>
        <v>Falta Valorar el Control</v>
      </c>
      <c r="AC104" s="121">
        <f t="shared" si="3"/>
        <v>0</v>
      </c>
      <c r="AD104" s="330"/>
      <c r="AE104" s="131"/>
      <c r="AF104" s="131"/>
      <c r="AG104" s="332"/>
      <c r="AH104" s="332"/>
      <c r="AI104" s="128">
        <v>0</v>
      </c>
      <c r="AJ104" s="128">
        <v>0</v>
      </c>
      <c r="AK104" s="126">
        <v>1</v>
      </c>
      <c r="AL104" s="126">
        <v>1</v>
      </c>
      <c r="AM104" s="126">
        <v>2</v>
      </c>
      <c r="AN104" s="319"/>
      <c r="AO104" s="286"/>
      <c r="AP104" s="286"/>
      <c r="AQ104" s="317"/>
      <c r="AR104" s="314"/>
      <c r="AS104" s="355"/>
    </row>
    <row r="105" spans="1:45" ht="14.25" customHeight="1" x14ac:dyDescent="0.2">
      <c r="A105" s="214"/>
      <c r="B105" s="449"/>
      <c r="C105" s="312"/>
      <c r="D105" s="312"/>
      <c r="E105" s="283"/>
      <c r="F105" s="312"/>
      <c r="G105" s="283"/>
      <c r="H105" s="292"/>
      <c r="I105" s="310"/>
      <c r="J105" s="295"/>
      <c r="K105" s="297"/>
      <c r="L105" s="302"/>
      <c r="M105" s="304"/>
      <c r="N105" s="308"/>
      <c r="O105" s="280"/>
      <c r="P105" s="280"/>
      <c r="Q105" s="277"/>
      <c r="R105" s="335"/>
      <c r="S105" s="321"/>
      <c r="T105" s="325"/>
      <c r="U105" s="27" t="s">
        <v>250</v>
      </c>
      <c r="V105" s="28" t="s">
        <v>337</v>
      </c>
      <c r="W105" s="29"/>
      <c r="X105" s="29"/>
      <c r="Y105" s="29"/>
      <c r="Z105" s="29"/>
      <c r="AA105" s="29"/>
      <c r="AB105" s="25" t="str">
        <f t="shared" si="2"/>
        <v>Falta Valorar el Control</v>
      </c>
      <c r="AC105" s="121">
        <f t="shared" si="3"/>
        <v>0</v>
      </c>
      <c r="AD105" s="330"/>
      <c r="AE105" s="131"/>
      <c r="AF105" s="131"/>
      <c r="AG105" s="332"/>
      <c r="AH105" s="332"/>
      <c r="AI105" s="128">
        <v>0</v>
      </c>
      <c r="AJ105" s="128">
        <v>0</v>
      </c>
      <c r="AK105" s="126">
        <v>1</v>
      </c>
      <c r="AL105" s="126">
        <v>1</v>
      </c>
      <c r="AM105" s="126">
        <v>2</v>
      </c>
      <c r="AN105" s="319"/>
      <c r="AO105" s="286"/>
      <c r="AP105" s="286"/>
      <c r="AQ105" s="317"/>
      <c r="AR105" s="314"/>
      <c r="AS105" s="355"/>
    </row>
    <row r="106" spans="1:45" ht="14.25" customHeight="1" x14ac:dyDescent="0.2">
      <c r="A106" s="214"/>
      <c r="B106" s="449"/>
      <c r="C106" s="312"/>
      <c r="D106" s="312"/>
      <c r="E106" s="283"/>
      <c r="F106" s="312"/>
      <c r="G106" s="283"/>
      <c r="H106" s="292"/>
      <c r="I106" s="310"/>
      <c r="J106" s="295"/>
      <c r="K106" s="297"/>
      <c r="L106" s="302"/>
      <c r="M106" s="304"/>
      <c r="N106" s="308"/>
      <c r="O106" s="280"/>
      <c r="P106" s="280"/>
      <c r="Q106" s="277"/>
      <c r="R106" s="335"/>
      <c r="S106" s="321"/>
      <c r="T106" s="325"/>
      <c r="U106" s="27" t="s">
        <v>251</v>
      </c>
      <c r="V106" s="28" t="s">
        <v>337</v>
      </c>
      <c r="W106" s="29"/>
      <c r="X106" s="29"/>
      <c r="Y106" s="29"/>
      <c r="Z106" s="29"/>
      <c r="AA106" s="29"/>
      <c r="AB106" s="25" t="str">
        <f t="shared" si="2"/>
        <v>Falta Valorar el Control</v>
      </c>
      <c r="AC106" s="121">
        <f t="shared" si="3"/>
        <v>0</v>
      </c>
      <c r="AD106" s="330"/>
      <c r="AE106" s="131"/>
      <c r="AF106" s="131"/>
      <c r="AG106" s="332"/>
      <c r="AH106" s="332"/>
      <c r="AI106" s="128">
        <v>0</v>
      </c>
      <c r="AJ106" s="128">
        <v>0</v>
      </c>
      <c r="AK106" s="126">
        <v>1</v>
      </c>
      <c r="AL106" s="126">
        <v>1</v>
      </c>
      <c r="AM106" s="126">
        <v>2</v>
      </c>
      <c r="AN106" s="319"/>
      <c r="AO106" s="286"/>
      <c r="AP106" s="286"/>
      <c r="AQ106" s="317"/>
      <c r="AR106" s="314"/>
      <c r="AS106" s="355"/>
    </row>
    <row r="107" spans="1:45" ht="14.25" customHeight="1" x14ac:dyDescent="0.2">
      <c r="A107" s="214"/>
      <c r="B107" s="449"/>
      <c r="C107" s="312"/>
      <c r="D107" s="312"/>
      <c r="E107" s="283"/>
      <c r="F107" s="312"/>
      <c r="G107" s="283"/>
      <c r="H107" s="292"/>
      <c r="I107" s="310"/>
      <c r="J107" s="296"/>
      <c r="K107" s="298"/>
      <c r="L107" s="302"/>
      <c r="M107" s="304"/>
      <c r="N107" s="308"/>
      <c r="O107" s="280"/>
      <c r="P107" s="280"/>
      <c r="Q107" s="277"/>
      <c r="R107" s="335"/>
      <c r="S107" s="321"/>
      <c r="T107" s="325"/>
      <c r="U107" s="27" t="s">
        <v>252</v>
      </c>
      <c r="V107" s="28" t="s">
        <v>337</v>
      </c>
      <c r="W107" s="29"/>
      <c r="X107" s="29"/>
      <c r="Y107" s="29"/>
      <c r="Z107" s="29"/>
      <c r="AA107" s="29"/>
      <c r="AB107" s="25" t="str">
        <f t="shared" ref="AB107:AB170" si="4">IF($V107&lt;&gt;"",IF(AND(X107="SI",Y107="SI",Z107="SI",AA107="SI"),"Suficiente",IF(OR(X107="NO",Y107="NO",Z107="NO",AA107="NO"),"Deficiente",IF(OR(X107="",Y107="",Z107="",AA107=""),"Falta Valorar el Control",""))),"")</f>
        <v>Falta Valorar el Control</v>
      </c>
      <c r="AC107" s="121">
        <f t="shared" ref="AC107:AC170" si="5">IF(AB107="Suficiente",1,0)</f>
        <v>0</v>
      </c>
      <c r="AD107" s="330"/>
      <c r="AE107" s="131"/>
      <c r="AF107" s="131"/>
      <c r="AG107" s="332"/>
      <c r="AH107" s="332"/>
      <c r="AI107" s="128">
        <v>0</v>
      </c>
      <c r="AJ107" s="128">
        <v>0</v>
      </c>
      <c r="AK107" s="126">
        <v>1</v>
      </c>
      <c r="AL107" s="126">
        <v>1</v>
      </c>
      <c r="AM107" s="126">
        <v>2</v>
      </c>
      <c r="AN107" s="319"/>
      <c r="AO107" s="286"/>
      <c r="AP107" s="286"/>
      <c r="AQ107" s="317"/>
      <c r="AR107" s="314"/>
      <c r="AS107" s="355"/>
    </row>
    <row r="108" spans="1:45" ht="15" customHeight="1" x14ac:dyDescent="0.2">
      <c r="A108" s="215"/>
      <c r="B108" s="449"/>
      <c r="C108" s="312"/>
      <c r="D108" s="312"/>
      <c r="E108" s="283"/>
      <c r="F108" s="312"/>
      <c r="G108" s="283"/>
      <c r="H108" s="292"/>
      <c r="I108" s="310"/>
      <c r="J108" s="294">
        <v>4.2</v>
      </c>
      <c r="K108" s="297"/>
      <c r="L108" s="302"/>
      <c r="M108" s="303"/>
      <c r="N108" s="308"/>
      <c r="O108" s="280"/>
      <c r="P108" s="280"/>
      <c r="Q108" s="277"/>
      <c r="R108" s="335" t="s">
        <v>18</v>
      </c>
      <c r="S108" s="321"/>
      <c r="T108" s="324">
        <f>IF(R108="SI",1,0)</f>
        <v>0</v>
      </c>
      <c r="U108" s="27" t="s">
        <v>253</v>
      </c>
      <c r="V108" s="28"/>
      <c r="W108" s="29"/>
      <c r="X108" s="29"/>
      <c r="Y108" s="29"/>
      <c r="Z108" s="29"/>
      <c r="AA108" s="29"/>
      <c r="AB108" s="25" t="str">
        <f t="shared" si="4"/>
        <v/>
      </c>
      <c r="AC108" s="121">
        <f t="shared" si="5"/>
        <v>0</v>
      </c>
      <c r="AD108" s="330"/>
      <c r="AE108" s="131"/>
      <c r="AF108" s="131"/>
      <c r="AG108" s="332"/>
      <c r="AH108" s="332"/>
      <c r="AI108" s="302"/>
      <c r="AJ108" s="302"/>
      <c r="AK108" s="302"/>
      <c r="AL108" s="302"/>
      <c r="AM108" s="302"/>
      <c r="AN108" s="319"/>
      <c r="AO108" s="286"/>
      <c r="AP108" s="286"/>
      <c r="AQ108" s="317"/>
      <c r="AR108" s="314"/>
      <c r="AS108" s="354"/>
    </row>
    <row r="109" spans="1:45" ht="14.25" customHeight="1" x14ac:dyDescent="0.2">
      <c r="A109" s="215"/>
      <c r="B109" s="449"/>
      <c r="C109" s="312"/>
      <c r="D109" s="312"/>
      <c r="E109" s="283"/>
      <c r="F109" s="312"/>
      <c r="G109" s="283"/>
      <c r="H109" s="292"/>
      <c r="I109" s="310"/>
      <c r="J109" s="295"/>
      <c r="K109" s="297"/>
      <c r="L109" s="302"/>
      <c r="M109" s="304"/>
      <c r="N109" s="308"/>
      <c r="O109" s="280"/>
      <c r="P109" s="280"/>
      <c r="Q109" s="277"/>
      <c r="R109" s="335"/>
      <c r="S109" s="321"/>
      <c r="T109" s="325"/>
      <c r="U109" s="27" t="s">
        <v>254</v>
      </c>
      <c r="V109" s="28"/>
      <c r="W109" s="29"/>
      <c r="X109" s="29"/>
      <c r="Y109" s="29"/>
      <c r="Z109" s="29"/>
      <c r="AA109" s="29"/>
      <c r="AB109" s="25" t="str">
        <f t="shared" si="4"/>
        <v/>
      </c>
      <c r="AC109" s="121">
        <f t="shared" si="5"/>
        <v>0</v>
      </c>
      <c r="AD109" s="330"/>
      <c r="AE109" s="131"/>
      <c r="AF109" s="131"/>
      <c r="AG109" s="332"/>
      <c r="AH109" s="332"/>
      <c r="AI109" s="302"/>
      <c r="AJ109" s="302"/>
      <c r="AK109" s="302"/>
      <c r="AL109" s="302"/>
      <c r="AM109" s="302"/>
      <c r="AN109" s="319"/>
      <c r="AO109" s="286"/>
      <c r="AP109" s="286"/>
      <c r="AQ109" s="317"/>
      <c r="AR109" s="314"/>
      <c r="AS109" s="355"/>
    </row>
    <row r="110" spans="1:45" ht="14.25" customHeight="1" x14ac:dyDescent="0.2">
      <c r="A110" s="215"/>
      <c r="B110" s="449"/>
      <c r="C110" s="312"/>
      <c r="D110" s="312"/>
      <c r="E110" s="283"/>
      <c r="F110" s="312"/>
      <c r="G110" s="283"/>
      <c r="H110" s="292"/>
      <c r="I110" s="310"/>
      <c r="J110" s="295"/>
      <c r="K110" s="297"/>
      <c r="L110" s="302"/>
      <c r="M110" s="304"/>
      <c r="N110" s="308"/>
      <c r="O110" s="280"/>
      <c r="P110" s="280"/>
      <c r="Q110" s="277"/>
      <c r="R110" s="335"/>
      <c r="S110" s="321"/>
      <c r="T110" s="325"/>
      <c r="U110" s="27" t="s">
        <v>255</v>
      </c>
      <c r="V110" s="28"/>
      <c r="W110" s="29"/>
      <c r="X110" s="29"/>
      <c r="Y110" s="29"/>
      <c r="Z110" s="29"/>
      <c r="AA110" s="29"/>
      <c r="AB110" s="25" t="str">
        <f t="shared" si="4"/>
        <v/>
      </c>
      <c r="AC110" s="121">
        <f t="shared" si="5"/>
        <v>0</v>
      </c>
      <c r="AD110" s="330"/>
      <c r="AE110" s="131"/>
      <c r="AF110" s="131"/>
      <c r="AG110" s="332"/>
      <c r="AH110" s="332"/>
      <c r="AI110" s="302"/>
      <c r="AJ110" s="302"/>
      <c r="AK110" s="302"/>
      <c r="AL110" s="302"/>
      <c r="AM110" s="302"/>
      <c r="AN110" s="319"/>
      <c r="AO110" s="286"/>
      <c r="AP110" s="286"/>
      <c r="AQ110" s="317"/>
      <c r="AR110" s="314"/>
      <c r="AS110" s="355"/>
    </row>
    <row r="111" spans="1:45" ht="14.25" customHeight="1" x14ac:dyDescent="0.2">
      <c r="A111" s="215"/>
      <c r="B111" s="449"/>
      <c r="C111" s="312"/>
      <c r="D111" s="312"/>
      <c r="E111" s="283"/>
      <c r="F111" s="312"/>
      <c r="G111" s="283"/>
      <c r="H111" s="292"/>
      <c r="I111" s="310"/>
      <c r="J111" s="295"/>
      <c r="K111" s="297"/>
      <c r="L111" s="302"/>
      <c r="M111" s="304"/>
      <c r="N111" s="308"/>
      <c r="O111" s="280"/>
      <c r="P111" s="280"/>
      <c r="Q111" s="277"/>
      <c r="R111" s="335"/>
      <c r="S111" s="321"/>
      <c r="T111" s="325"/>
      <c r="U111" s="27" t="s">
        <v>256</v>
      </c>
      <c r="V111" s="28"/>
      <c r="W111" s="29"/>
      <c r="X111" s="29"/>
      <c r="Y111" s="29"/>
      <c r="Z111" s="29"/>
      <c r="AA111" s="29"/>
      <c r="AB111" s="25" t="str">
        <f t="shared" si="4"/>
        <v/>
      </c>
      <c r="AC111" s="121">
        <f t="shared" si="5"/>
        <v>0</v>
      </c>
      <c r="AD111" s="330"/>
      <c r="AE111" s="131"/>
      <c r="AF111" s="131"/>
      <c r="AG111" s="332"/>
      <c r="AH111" s="332"/>
      <c r="AI111" s="302"/>
      <c r="AJ111" s="302"/>
      <c r="AK111" s="302"/>
      <c r="AL111" s="302"/>
      <c r="AM111" s="302"/>
      <c r="AN111" s="319"/>
      <c r="AO111" s="286"/>
      <c r="AP111" s="286"/>
      <c r="AQ111" s="317"/>
      <c r="AR111" s="314"/>
      <c r="AS111" s="355"/>
    </row>
    <row r="112" spans="1:45" ht="14.25" customHeight="1" x14ac:dyDescent="0.2">
      <c r="A112" s="215"/>
      <c r="B112" s="449"/>
      <c r="C112" s="312"/>
      <c r="D112" s="312"/>
      <c r="E112" s="283"/>
      <c r="F112" s="312"/>
      <c r="G112" s="283"/>
      <c r="H112" s="292"/>
      <c r="I112" s="310"/>
      <c r="J112" s="296"/>
      <c r="K112" s="298"/>
      <c r="L112" s="302"/>
      <c r="M112" s="304"/>
      <c r="N112" s="308"/>
      <c r="O112" s="280"/>
      <c r="P112" s="280"/>
      <c r="Q112" s="277"/>
      <c r="R112" s="335"/>
      <c r="S112" s="321"/>
      <c r="T112" s="325"/>
      <c r="U112" s="27" t="s">
        <v>257</v>
      </c>
      <c r="V112" s="28"/>
      <c r="W112" s="29"/>
      <c r="X112" s="29"/>
      <c r="Y112" s="29"/>
      <c r="Z112" s="29"/>
      <c r="AA112" s="29"/>
      <c r="AB112" s="25" t="str">
        <f t="shared" si="4"/>
        <v/>
      </c>
      <c r="AC112" s="121">
        <f t="shared" si="5"/>
        <v>0</v>
      </c>
      <c r="AD112" s="330"/>
      <c r="AE112" s="131"/>
      <c r="AF112" s="131"/>
      <c r="AG112" s="332"/>
      <c r="AH112" s="332"/>
      <c r="AI112" s="302"/>
      <c r="AJ112" s="302"/>
      <c r="AK112" s="302"/>
      <c r="AL112" s="302"/>
      <c r="AM112" s="302"/>
      <c r="AN112" s="319"/>
      <c r="AO112" s="286"/>
      <c r="AP112" s="286"/>
      <c r="AQ112" s="317"/>
      <c r="AR112" s="314"/>
      <c r="AS112" s="355"/>
    </row>
    <row r="113" spans="1:45" ht="15" customHeight="1" x14ac:dyDescent="0.2">
      <c r="A113" s="215"/>
      <c r="B113" s="449"/>
      <c r="C113" s="312"/>
      <c r="D113" s="312"/>
      <c r="E113" s="283"/>
      <c r="F113" s="312"/>
      <c r="G113" s="283"/>
      <c r="H113" s="292"/>
      <c r="I113" s="310"/>
      <c r="J113" s="294">
        <v>4.3</v>
      </c>
      <c r="K113" s="297"/>
      <c r="L113" s="302"/>
      <c r="M113" s="303"/>
      <c r="N113" s="308"/>
      <c r="O113" s="280"/>
      <c r="P113" s="280"/>
      <c r="Q113" s="277"/>
      <c r="R113" s="335" t="s">
        <v>18</v>
      </c>
      <c r="S113" s="321"/>
      <c r="T113" s="324">
        <f>IF(R113="SI",1,0)</f>
        <v>0</v>
      </c>
      <c r="U113" s="27" t="s">
        <v>258</v>
      </c>
      <c r="V113" s="28"/>
      <c r="W113" s="29"/>
      <c r="X113" s="29"/>
      <c r="Y113" s="29"/>
      <c r="Z113" s="29"/>
      <c r="AA113" s="29"/>
      <c r="AB113" s="25" t="str">
        <f t="shared" si="4"/>
        <v/>
      </c>
      <c r="AC113" s="121">
        <f t="shared" si="5"/>
        <v>0</v>
      </c>
      <c r="AD113" s="330"/>
      <c r="AE113" s="131"/>
      <c r="AF113" s="131"/>
      <c r="AG113" s="332"/>
      <c r="AH113" s="332"/>
      <c r="AI113" s="302"/>
      <c r="AJ113" s="302"/>
      <c r="AK113" s="302"/>
      <c r="AL113" s="302"/>
      <c r="AM113" s="302"/>
      <c r="AN113" s="319"/>
      <c r="AO113" s="286"/>
      <c r="AP113" s="286"/>
      <c r="AQ113" s="317"/>
      <c r="AR113" s="314"/>
      <c r="AS113" s="354"/>
    </row>
    <row r="114" spans="1:45" ht="14.25" customHeight="1" x14ac:dyDescent="0.2">
      <c r="A114" s="215"/>
      <c r="B114" s="449"/>
      <c r="C114" s="312"/>
      <c r="D114" s="312"/>
      <c r="E114" s="283"/>
      <c r="F114" s="312"/>
      <c r="G114" s="283"/>
      <c r="H114" s="292"/>
      <c r="I114" s="310"/>
      <c r="J114" s="295"/>
      <c r="K114" s="297"/>
      <c r="L114" s="302"/>
      <c r="M114" s="304"/>
      <c r="N114" s="308"/>
      <c r="O114" s="280"/>
      <c r="P114" s="280"/>
      <c r="Q114" s="277"/>
      <c r="R114" s="335"/>
      <c r="S114" s="321"/>
      <c r="T114" s="325"/>
      <c r="U114" s="27" t="s">
        <v>259</v>
      </c>
      <c r="V114" s="28"/>
      <c r="W114" s="29"/>
      <c r="X114" s="29"/>
      <c r="Y114" s="29"/>
      <c r="Z114" s="29"/>
      <c r="AA114" s="29"/>
      <c r="AB114" s="25" t="str">
        <f t="shared" si="4"/>
        <v/>
      </c>
      <c r="AC114" s="121">
        <f t="shared" si="5"/>
        <v>0</v>
      </c>
      <c r="AD114" s="330"/>
      <c r="AE114" s="131"/>
      <c r="AF114" s="131"/>
      <c r="AG114" s="332"/>
      <c r="AH114" s="332"/>
      <c r="AI114" s="302"/>
      <c r="AJ114" s="302"/>
      <c r="AK114" s="302"/>
      <c r="AL114" s="302"/>
      <c r="AM114" s="302"/>
      <c r="AN114" s="319"/>
      <c r="AO114" s="286"/>
      <c r="AP114" s="286"/>
      <c r="AQ114" s="317"/>
      <c r="AR114" s="314"/>
      <c r="AS114" s="355"/>
    </row>
    <row r="115" spans="1:45" ht="14.25" customHeight="1" x14ac:dyDescent="0.2">
      <c r="A115" s="215"/>
      <c r="B115" s="449"/>
      <c r="C115" s="312"/>
      <c r="D115" s="312"/>
      <c r="E115" s="283"/>
      <c r="F115" s="312"/>
      <c r="G115" s="283"/>
      <c r="H115" s="292"/>
      <c r="I115" s="310"/>
      <c r="J115" s="295"/>
      <c r="K115" s="297"/>
      <c r="L115" s="302"/>
      <c r="M115" s="304"/>
      <c r="N115" s="308"/>
      <c r="O115" s="280"/>
      <c r="P115" s="280"/>
      <c r="Q115" s="277"/>
      <c r="R115" s="335"/>
      <c r="S115" s="321"/>
      <c r="T115" s="325"/>
      <c r="U115" s="27" t="s">
        <v>260</v>
      </c>
      <c r="V115" s="28"/>
      <c r="W115" s="29"/>
      <c r="X115" s="29"/>
      <c r="Y115" s="29"/>
      <c r="Z115" s="29"/>
      <c r="AA115" s="29"/>
      <c r="AB115" s="25" t="str">
        <f t="shared" si="4"/>
        <v/>
      </c>
      <c r="AC115" s="121">
        <f t="shared" si="5"/>
        <v>0</v>
      </c>
      <c r="AD115" s="330"/>
      <c r="AE115" s="131"/>
      <c r="AF115" s="131"/>
      <c r="AG115" s="332"/>
      <c r="AH115" s="332"/>
      <c r="AI115" s="302"/>
      <c r="AJ115" s="302"/>
      <c r="AK115" s="302"/>
      <c r="AL115" s="302"/>
      <c r="AM115" s="302"/>
      <c r="AN115" s="319"/>
      <c r="AO115" s="286"/>
      <c r="AP115" s="286"/>
      <c r="AQ115" s="317"/>
      <c r="AR115" s="314"/>
      <c r="AS115" s="355"/>
    </row>
    <row r="116" spans="1:45" ht="14.25" customHeight="1" x14ac:dyDescent="0.2">
      <c r="A116" s="215"/>
      <c r="B116" s="449"/>
      <c r="C116" s="312"/>
      <c r="D116" s="312"/>
      <c r="E116" s="283"/>
      <c r="F116" s="312"/>
      <c r="G116" s="283"/>
      <c r="H116" s="292"/>
      <c r="I116" s="310"/>
      <c r="J116" s="295"/>
      <c r="K116" s="297"/>
      <c r="L116" s="302"/>
      <c r="M116" s="304"/>
      <c r="N116" s="308"/>
      <c r="O116" s="280"/>
      <c r="P116" s="280"/>
      <c r="Q116" s="277"/>
      <c r="R116" s="335"/>
      <c r="S116" s="321"/>
      <c r="T116" s="325"/>
      <c r="U116" s="27" t="s">
        <v>261</v>
      </c>
      <c r="V116" s="28"/>
      <c r="W116" s="29"/>
      <c r="X116" s="29"/>
      <c r="Y116" s="29"/>
      <c r="Z116" s="29"/>
      <c r="AA116" s="29"/>
      <c r="AB116" s="25" t="str">
        <f t="shared" si="4"/>
        <v/>
      </c>
      <c r="AC116" s="121">
        <f t="shared" si="5"/>
        <v>0</v>
      </c>
      <c r="AD116" s="330"/>
      <c r="AE116" s="131"/>
      <c r="AF116" s="131"/>
      <c r="AG116" s="332"/>
      <c r="AH116" s="332"/>
      <c r="AI116" s="302"/>
      <c r="AJ116" s="302"/>
      <c r="AK116" s="302"/>
      <c r="AL116" s="302"/>
      <c r="AM116" s="302"/>
      <c r="AN116" s="319"/>
      <c r="AO116" s="286"/>
      <c r="AP116" s="286"/>
      <c r="AQ116" s="317"/>
      <c r="AR116" s="314"/>
      <c r="AS116" s="355"/>
    </row>
    <row r="117" spans="1:45" ht="14.25" customHeight="1" x14ac:dyDescent="0.2">
      <c r="A117" s="215"/>
      <c r="B117" s="449"/>
      <c r="C117" s="312"/>
      <c r="D117" s="312"/>
      <c r="E117" s="283"/>
      <c r="F117" s="312"/>
      <c r="G117" s="283"/>
      <c r="H117" s="292"/>
      <c r="I117" s="310"/>
      <c r="J117" s="296"/>
      <c r="K117" s="298"/>
      <c r="L117" s="302"/>
      <c r="M117" s="304"/>
      <c r="N117" s="308"/>
      <c r="O117" s="280"/>
      <c r="P117" s="280"/>
      <c r="Q117" s="277"/>
      <c r="R117" s="335"/>
      <c r="S117" s="321"/>
      <c r="T117" s="325"/>
      <c r="U117" s="27" t="s">
        <v>262</v>
      </c>
      <c r="V117" s="28"/>
      <c r="W117" s="29"/>
      <c r="X117" s="29"/>
      <c r="Y117" s="29"/>
      <c r="Z117" s="29"/>
      <c r="AA117" s="29"/>
      <c r="AB117" s="25" t="str">
        <f t="shared" si="4"/>
        <v/>
      </c>
      <c r="AC117" s="121">
        <f t="shared" si="5"/>
        <v>0</v>
      </c>
      <c r="AD117" s="330"/>
      <c r="AE117" s="131"/>
      <c r="AF117" s="131"/>
      <c r="AG117" s="332"/>
      <c r="AH117" s="332"/>
      <c r="AI117" s="302"/>
      <c r="AJ117" s="302"/>
      <c r="AK117" s="302"/>
      <c r="AL117" s="302"/>
      <c r="AM117" s="302"/>
      <c r="AN117" s="319"/>
      <c r="AO117" s="286"/>
      <c r="AP117" s="286"/>
      <c r="AQ117" s="317"/>
      <c r="AR117" s="314"/>
      <c r="AS117" s="355"/>
    </row>
    <row r="118" spans="1:45" ht="15" customHeight="1" x14ac:dyDescent="0.2">
      <c r="A118" s="215"/>
      <c r="B118" s="449"/>
      <c r="C118" s="312"/>
      <c r="D118" s="312"/>
      <c r="E118" s="283"/>
      <c r="F118" s="312"/>
      <c r="G118" s="283"/>
      <c r="H118" s="292"/>
      <c r="I118" s="310"/>
      <c r="J118" s="294">
        <v>4.4000000000000004</v>
      </c>
      <c r="K118" s="297"/>
      <c r="L118" s="302"/>
      <c r="M118" s="303"/>
      <c r="N118" s="308"/>
      <c r="O118" s="280"/>
      <c r="P118" s="280"/>
      <c r="Q118" s="277"/>
      <c r="R118" s="335" t="s">
        <v>18</v>
      </c>
      <c r="S118" s="321"/>
      <c r="T118" s="324">
        <f>IF(R118="SI",1,0)</f>
        <v>0</v>
      </c>
      <c r="U118" s="27" t="s">
        <v>263</v>
      </c>
      <c r="V118" s="28"/>
      <c r="W118" s="29"/>
      <c r="X118" s="29"/>
      <c r="Y118" s="29"/>
      <c r="Z118" s="29"/>
      <c r="AA118" s="29"/>
      <c r="AB118" s="25" t="str">
        <f t="shared" si="4"/>
        <v/>
      </c>
      <c r="AC118" s="121">
        <f t="shared" si="5"/>
        <v>0</v>
      </c>
      <c r="AD118" s="330"/>
      <c r="AE118" s="131"/>
      <c r="AF118" s="131"/>
      <c r="AG118" s="332"/>
      <c r="AH118" s="332"/>
      <c r="AI118" s="302"/>
      <c r="AJ118" s="302"/>
      <c r="AK118" s="302"/>
      <c r="AL118" s="302"/>
      <c r="AM118" s="302"/>
      <c r="AN118" s="319"/>
      <c r="AO118" s="286"/>
      <c r="AP118" s="286"/>
      <c r="AQ118" s="317"/>
      <c r="AR118" s="314"/>
      <c r="AS118" s="354"/>
    </row>
    <row r="119" spans="1:45" ht="14.25" customHeight="1" x14ac:dyDescent="0.2">
      <c r="A119" s="215"/>
      <c r="B119" s="449"/>
      <c r="C119" s="312"/>
      <c r="D119" s="312"/>
      <c r="E119" s="283"/>
      <c r="F119" s="312"/>
      <c r="G119" s="283"/>
      <c r="H119" s="292"/>
      <c r="I119" s="310"/>
      <c r="J119" s="295"/>
      <c r="K119" s="297"/>
      <c r="L119" s="302"/>
      <c r="M119" s="304"/>
      <c r="N119" s="308"/>
      <c r="O119" s="280"/>
      <c r="P119" s="280"/>
      <c r="Q119" s="277"/>
      <c r="R119" s="335"/>
      <c r="S119" s="321"/>
      <c r="T119" s="325"/>
      <c r="U119" s="27" t="s">
        <v>264</v>
      </c>
      <c r="V119" s="28"/>
      <c r="W119" s="29"/>
      <c r="X119" s="29"/>
      <c r="Y119" s="29"/>
      <c r="Z119" s="29"/>
      <c r="AA119" s="29"/>
      <c r="AB119" s="25" t="str">
        <f t="shared" si="4"/>
        <v/>
      </c>
      <c r="AC119" s="121">
        <f t="shared" si="5"/>
        <v>0</v>
      </c>
      <c r="AD119" s="330"/>
      <c r="AE119" s="131"/>
      <c r="AF119" s="131"/>
      <c r="AG119" s="332"/>
      <c r="AH119" s="332"/>
      <c r="AI119" s="302"/>
      <c r="AJ119" s="302"/>
      <c r="AK119" s="302"/>
      <c r="AL119" s="302"/>
      <c r="AM119" s="302"/>
      <c r="AN119" s="319"/>
      <c r="AO119" s="286"/>
      <c r="AP119" s="286"/>
      <c r="AQ119" s="317"/>
      <c r="AR119" s="314"/>
      <c r="AS119" s="355"/>
    </row>
    <row r="120" spans="1:45" ht="14.25" customHeight="1" x14ac:dyDescent="0.2">
      <c r="A120" s="215"/>
      <c r="B120" s="449"/>
      <c r="C120" s="312"/>
      <c r="D120" s="312"/>
      <c r="E120" s="283"/>
      <c r="F120" s="312"/>
      <c r="G120" s="283"/>
      <c r="H120" s="292"/>
      <c r="I120" s="310"/>
      <c r="J120" s="295"/>
      <c r="K120" s="297"/>
      <c r="L120" s="302"/>
      <c r="M120" s="304"/>
      <c r="N120" s="308"/>
      <c r="O120" s="280"/>
      <c r="P120" s="280"/>
      <c r="Q120" s="277"/>
      <c r="R120" s="335"/>
      <c r="S120" s="321"/>
      <c r="T120" s="325"/>
      <c r="U120" s="27" t="s">
        <v>265</v>
      </c>
      <c r="V120" s="28"/>
      <c r="W120" s="29"/>
      <c r="X120" s="29"/>
      <c r="Y120" s="29"/>
      <c r="Z120" s="29"/>
      <c r="AA120" s="29"/>
      <c r="AB120" s="25" t="str">
        <f t="shared" si="4"/>
        <v/>
      </c>
      <c r="AC120" s="121">
        <f t="shared" si="5"/>
        <v>0</v>
      </c>
      <c r="AD120" s="330"/>
      <c r="AE120" s="131"/>
      <c r="AF120" s="131"/>
      <c r="AG120" s="332"/>
      <c r="AH120" s="332"/>
      <c r="AI120" s="302"/>
      <c r="AJ120" s="302"/>
      <c r="AK120" s="302"/>
      <c r="AL120" s="302"/>
      <c r="AM120" s="302"/>
      <c r="AN120" s="319"/>
      <c r="AO120" s="286"/>
      <c r="AP120" s="286"/>
      <c r="AQ120" s="317"/>
      <c r="AR120" s="314"/>
      <c r="AS120" s="355"/>
    </row>
    <row r="121" spans="1:45" ht="14.25" customHeight="1" x14ac:dyDescent="0.2">
      <c r="A121" s="215"/>
      <c r="B121" s="449"/>
      <c r="C121" s="312"/>
      <c r="D121" s="312"/>
      <c r="E121" s="283"/>
      <c r="F121" s="312"/>
      <c r="G121" s="283"/>
      <c r="H121" s="292"/>
      <c r="I121" s="310"/>
      <c r="J121" s="295"/>
      <c r="K121" s="297"/>
      <c r="L121" s="302"/>
      <c r="M121" s="304"/>
      <c r="N121" s="308"/>
      <c r="O121" s="280"/>
      <c r="P121" s="280"/>
      <c r="Q121" s="277"/>
      <c r="R121" s="335"/>
      <c r="S121" s="321"/>
      <c r="T121" s="325"/>
      <c r="U121" s="27" t="s">
        <v>266</v>
      </c>
      <c r="V121" s="28"/>
      <c r="W121" s="29"/>
      <c r="X121" s="29"/>
      <c r="Y121" s="29"/>
      <c r="Z121" s="29"/>
      <c r="AA121" s="29"/>
      <c r="AB121" s="25" t="str">
        <f t="shared" si="4"/>
        <v/>
      </c>
      <c r="AC121" s="121">
        <f t="shared" si="5"/>
        <v>0</v>
      </c>
      <c r="AD121" s="330"/>
      <c r="AE121" s="131"/>
      <c r="AF121" s="131"/>
      <c r="AG121" s="332"/>
      <c r="AH121" s="332"/>
      <c r="AI121" s="302"/>
      <c r="AJ121" s="302"/>
      <c r="AK121" s="302"/>
      <c r="AL121" s="302"/>
      <c r="AM121" s="302"/>
      <c r="AN121" s="319"/>
      <c r="AO121" s="286"/>
      <c r="AP121" s="286"/>
      <c r="AQ121" s="317"/>
      <c r="AR121" s="314"/>
      <c r="AS121" s="355"/>
    </row>
    <row r="122" spans="1:45" ht="14.25" customHeight="1" x14ac:dyDescent="0.2">
      <c r="A122" s="215"/>
      <c r="B122" s="449"/>
      <c r="C122" s="312"/>
      <c r="D122" s="312"/>
      <c r="E122" s="283"/>
      <c r="F122" s="312"/>
      <c r="G122" s="283"/>
      <c r="H122" s="292"/>
      <c r="I122" s="310"/>
      <c r="J122" s="296"/>
      <c r="K122" s="298"/>
      <c r="L122" s="302"/>
      <c r="M122" s="304"/>
      <c r="N122" s="308"/>
      <c r="O122" s="280"/>
      <c r="P122" s="280"/>
      <c r="Q122" s="277"/>
      <c r="R122" s="335"/>
      <c r="S122" s="321"/>
      <c r="T122" s="325"/>
      <c r="U122" s="27" t="s">
        <v>267</v>
      </c>
      <c r="V122" s="28"/>
      <c r="W122" s="29"/>
      <c r="X122" s="29"/>
      <c r="Y122" s="29"/>
      <c r="Z122" s="29"/>
      <c r="AA122" s="29"/>
      <c r="AB122" s="25" t="str">
        <f t="shared" si="4"/>
        <v/>
      </c>
      <c r="AC122" s="121">
        <f t="shared" si="5"/>
        <v>0</v>
      </c>
      <c r="AD122" s="330"/>
      <c r="AE122" s="131"/>
      <c r="AF122" s="131"/>
      <c r="AG122" s="332"/>
      <c r="AH122" s="332"/>
      <c r="AI122" s="302"/>
      <c r="AJ122" s="302"/>
      <c r="AK122" s="302"/>
      <c r="AL122" s="302"/>
      <c r="AM122" s="302"/>
      <c r="AN122" s="319"/>
      <c r="AO122" s="286"/>
      <c r="AP122" s="286"/>
      <c r="AQ122" s="317"/>
      <c r="AR122" s="314"/>
      <c r="AS122" s="355"/>
    </row>
    <row r="123" spans="1:45" ht="15" customHeight="1" x14ac:dyDescent="0.2">
      <c r="A123" s="215"/>
      <c r="B123" s="449"/>
      <c r="C123" s="312"/>
      <c r="D123" s="312"/>
      <c r="E123" s="283"/>
      <c r="F123" s="312"/>
      <c r="G123" s="283"/>
      <c r="H123" s="292"/>
      <c r="I123" s="310"/>
      <c r="J123" s="294">
        <v>4.5</v>
      </c>
      <c r="K123" s="297"/>
      <c r="L123" s="302"/>
      <c r="M123" s="303"/>
      <c r="N123" s="308"/>
      <c r="O123" s="280"/>
      <c r="P123" s="280"/>
      <c r="Q123" s="277"/>
      <c r="R123" s="335" t="s">
        <v>18</v>
      </c>
      <c r="S123" s="321"/>
      <c r="T123" s="324">
        <f>IF(R123="SI",1,0)</f>
        <v>0</v>
      </c>
      <c r="U123" s="27" t="s">
        <v>263</v>
      </c>
      <c r="V123" s="28"/>
      <c r="W123" s="29"/>
      <c r="X123" s="29"/>
      <c r="Y123" s="29"/>
      <c r="Z123" s="29"/>
      <c r="AA123" s="29"/>
      <c r="AB123" s="25" t="str">
        <f t="shared" si="4"/>
        <v/>
      </c>
      <c r="AC123" s="121">
        <f t="shared" si="5"/>
        <v>0</v>
      </c>
      <c r="AD123" s="330"/>
      <c r="AE123" s="131"/>
      <c r="AF123" s="131"/>
      <c r="AG123" s="332"/>
      <c r="AH123" s="332"/>
      <c r="AI123" s="302"/>
      <c r="AJ123" s="302"/>
      <c r="AK123" s="302"/>
      <c r="AL123" s="302"/>
      <c r="AM123" s="302"/>
      <c r="AN123" s="319"/>
      <c r="AO123" s="286"/>
      <c r="AP123" s="286"/>
      <c r="AQ123" s="317"/>
      <c r="AR123" s="314"/>
      <c r="AS123" s="354"/>
    </row>
    <row r="124" spans="1:45" ht="14.25" customHeight="1" x14ac:dyDescent="0.2">
      <c r="A124" s="215"/>
      <c r="B124" s="449"/>
      <c r="C124" s="312"/>
      <c r="D124" s="312"/>
      <c r="E124" s="283"/>
      <c r="F124" s="312"/>
      <c r="G124" s="283"/>
      <c r="H124" s="292"/>
      <c r="I124" s="310"/>
      <c r="J124" s="295"/>
      <c r="K124" s="297"/>
      <c r="L124" s="302"/>
      <c r="M124" s="304"/>
      <c r="N124" s="308"/>
      <c r="O124" s="280"/>
      <c r="P124" s="280"/>
      <c r="Q124" s="277"/>
      <c r="R124" s="335"/>
      <c r="S124" s="321"/>
      <c r="T124" s="325"/>
      <c r="U124" s="27" t="s">
        <v>264</v>
      </c>
      <c r="V124" s="28"/>
      <c r="W124" s="29"/>
      <c r="X124" s="29"/>
      <c r="Y124" s="29"/>
      <c r="Z124" s="29"/>
      <c r="AA124" s="29"/>
      <c r="AB124" s="25" t="str">
        <f t="shared" si="4"/>
        <v/>
      </c>
      <c r="AC124" s="121">
        <f t="shared" si="5"/>
        <v>0</v>
      </c>
      <c r="AD124" s="330"/>
      <c r="AE124" s="131"/>
      <c r="AF124" s="131"/>
      <c r="AG124" s="332"/>
      <c r="AH124" s="332"/>
      <c r="AI124" s="302"/>
      <c r="AJ124" s="302"/>
      <c r="AK124" s="302"/>
      <c r="AL124" s="302"/>
      <c r="AM124" s="302"/>
      <c r="AN124" s="319"/>
      <c r="AO124" s="286"/>
      <c r="AP124" s="286"/>
      <c r="AQ124" s="317"/>
      <c r="AR124" s="314"/>
      <c r="AS124" s="355"/>
    </row>
    <row r="125" spans="1:45" ht="14.25" customHeight="1" x14ac:dyDescent="0.2">
      <c r="A125" s="215"/>
      <c r="B125" s="449"/>
      <c r="C125" s="312"/>
      <c r="D125" s="312"/>
      <c r="E125" s="283"/>
      <c r="F125" s="312"/>
      <c r="G125" s="283"/>
      <c r="H125" s="292"/>
      <c r="I125" s="310"/>
      <c r="J125" s="295"/>
      <c r="K125" s="297"/>
      <c r="L125" s="302"/>
      <c r="M125" s="304"/>
      <c r="N125" s="308"/>
      <c r="O125" s="280"/>
      <c r="P125" s="280"/>
      <c r="Q125" s="277"/>
      <c r="R125" s="335"/>
      <c r="S125" s="321"/>
      <c r="T125" s="325"/>
      <c r="U125" s="27" t="s">
        <v>265</v>
      </c>
      <c r="V125" s="28"/>
      <c r="W125" s="29"/>
      <c r="X125" s="29"/>
      <c r="Y125" s="29"/>
      <c r="Z125" s="29"/>
      <c r="AA125" s="29"/>
      <c r="AB125" s="25" t="str">
        <f t="shared" si="4"/>
        <v/>
      </c>
      <c r="AC125" s="121">
        <f t="shared" si="5"/>
        <v>0</v>
      </c>
      <c r="AD125" s="330"/>
      <c r="AE125" s="131"/>
      <c r="AF125" s="131"/>
      <c r="AG125" s="332"/>
      <c r="AH125" s="332"/>
      <c r="AI125" s="302"/>
      <c r="AJ125" s="302"/>
      <c r="AK125" s="302"/>
      <c r="AL125" s="302"/>
      <c r="AM125" s="302"/>
      <c r="AN125" s="319"/>
      <c r="AO125" s="286"/>
      <c r="AP125" s="286"/>
      <c r="AQ125" s="317"/>
      <c r="AR125" s="314"/>
      <c r="AS125" s="355"/>
    </row>
    <row r="126" spans="1:45" ht="14.25" customHeight="1" x14ac:dyDescent="0.2">
      <c r="A126" s="215"/>
      <c r="B126" s="449"/>
      <c r="C126" s="312"/>
      <c r="D126" s="312"/>
      <c r="E126" s="283"/>
      <c r="F126" s="312"/>
      <c r="G126" s="283"/>
      <c r="H126" s="292"/>
      <c r="I126" s="310"/>
      <c r="J126" s="295"/>
      <c r="K126" s="297"/>
      <c r="L126" s="302"/>
      <c r="M126" s="304"/>
      <c r="N126" s="308"/>
      <c r="O126" s="280"/>
      <c r="P126" s="280"/>
      <c r="Q126" s="277"/>
      <c r="R126" s="335"/>
      <c r="S126" s="321"/>
      <c r="T126" s="325"/>
      <c r="U126" s="27" t="s">
        <v>266</v>
      </c>
      <c r="V126" s="28"/>
      <c r="W126" s="29"/>
      <c r="X126" s="29"/>
      <c r="Y126" s="29"/>
      <c r="Z126" s="29"/>
      <c r="AA126" s="29"/>
      <c r="AB126" s="25" t="str">
        <f t="shared" si="4"/>
        <v/>
      </c>
      <c r="AC126" s="121">
        <f t="shared" si="5"/>
        <v>0</v>
      </c>
      <c r="AD126" s="330"/>
      <c r="AE126" s="131"/>
      <c r="AF126" s="131"/>
      <c r="AG126" s="332"/>
      <c r="AH126" s="332"/>
      <c r="AI126" s="302"/>
      <c r="AJ126" s="302"/>
      <c r="AK126" s="302"/>
      <c r="AL126" s="302"/>
      <c r="AM126" s="302"/>
      <c r="AN126" s="319"/>
      <c r="AO126" s="286"/>
      <c r="AP126" s="286"/>
      <c r="AQ126" s="317"/>
      <c r="AR126" s="314"/>
      <c r="AS126" s="355"/>
    </row>
    <row r="127" spans="1:45" ht="14.25" customHeight="1" x14ac:dyDescent="0.2">
      <c r="A127" s="216"/>
      <c r="B127" s="450"/>
      <c r="C127" s="284"/>
      <c r="D127" s="284"/>
      <c r="E127" s="284"/>
      <c r="F127" s="284"/>
      <c r="G127" s="284"/>
      <c r="H127" s="293"/>
      <c r="I127" s="311"/>
      <c r="J127" s="327"/>
      <c r="K127" s="328"/>
      <c r="L127" s="326"/>
      <c r="M127" s="329"/>
      <c r="N127" s="281"/>
      <c r="O127" s="281"/>
      <c r="P127" s="281"/>
      <c r="Q127" s="278"/>
      <c r="R127" s="336"/>
      <c r="S127" s="322"/>
      <c r="T127" s="337"/>
      <c r="U127" s="153" t="s">
        <v>267</v>
      </c>
      <c r="V127" s="154"/>
      <c r="W127" s="155"/>
      <c r="X127" s="155"/>
      <c r="Y127" s="155"/>
      <c r="Z127" s="155"/>
      <c r="AA127" s="155"/>
      <c r="AB127" s="156" t="str">
        <f t="shared" si="4"/>
        <v/>
      </c>
      <c r="AC127" s="157">
        <f t="shared" si="5"/>
        <v>0</v>
      </c>
      <c r="AD127" s="270"/>
      <c r="AE127" s="158"/>
      <c r="AF127" s="158"/>
      <c r="AG127" s="333"/>
      <c r="AH127" s="333"/>
      <c r="AI127" s="326"/>
      <c r="AJ127" s="326"/>
      <c r="AK127" s="326"/>
      <c r="AL127" s="326"/>
      <c r="AM127" s="326"/>
      <c r="AN127" s="290"/>
      <c r="AO127" s="287"/>
      <c r="AP127" s="287"/>
      <c r="AQ127" s="318"/>
      <c r="AR127" s="315"/>
      <c r="AS127" s="356"/>
    </row>
    <row r="128" spans="1:45" ht="39" customHeight="1" x14ac:dyDescent="0.2">
      <c r="A128" s="217" t="s">
        <v>425</v>
      </c>
      <c r="B128" s="448"/>
      <c r="C128" s="282"/>
      <c r="D128" s="282"/>
      <c r="E128" s="282"/>
      <c r="F128" s="282"/>
      <c r="G128" s="282"/>
      <c r="H128" s="291"/>
      <c r="I128" s="309"/>
      <c r="J128" s="299">
        <v>5.0999999999999996</v>
      </c>
      <c r="K128" s="300"/>
      <c r="L128" s="305"/>
      <c r="M128" s="306"/>
      <c r="N128" s="279"/>
      <c r="O128" s="279"/>
      <c r="P128" s="279"/>
      <c r="Q128" s="276" t="str">
        <f>IF(AND(O128&lt;&gt;"",P128&lt;&gt;""),IF(AND(O128&gt;5,P128&gt;5),"I",IF(AND(O128&lt;=5,P128&gt;5),"II",IF(AND(O128&gt;5,P128&lt;=5),"IV",IF(AND(O128&lt;=5,P128&lt;=5),"III")))),"")</f>
        <v/>
      </c>
      <c r="R128" s="338" t="s">
        <v>18</v>
      </c>
      <c r="S128" s="351"/>
      <c r="T128" s="334">
        <f>IF(R128="SI",1,0)</f>
        <v>0</v>
      </c>
      <c r="U128" s="145" t="s">
        <v>369</v>
      </c>
      <c r="V128" s="146">
        <v>5</v>
      </c>
      <c r="W128" s="147"/>
      <c r="X128" s="147"/>
      <c r="Y128" s="147"/>
      <c r="Z128" s="147"/>
      <c r="AA128" s="147"/>
      <c r="AB128" s="148" t="str">
        <f t="shared" si="4"/>
        <v>Falta Valorar el Control</v>
      </c>
      <c r="AC128" s="149">
        <f t="shared" si="5"/>
        <v>0</v>
      </c>
      <c r="AD128" s="268" t="str">
        <f>IF(AC128:AC351=1,"SI","NO")</f>
        <v>NO</v>
      </c>
      <c r="AE128" s="150"/>
      <c r="AF128" s="150"/>
      <c r="AG128" s="331"/>
      <c r="AH128" s="331"/>
      <c r="AI128" s="151">
        <v>0</v>
      </c>
      <c r="AJ128" s="151">
        <v>0</v>
      </c>
      <c r="AK128" s="152">
        <v>1</v>
      </c>
      <c r="AL128" s="152">
        <v>1</v>
      </c>
      <c r="AM128" s="152">
        <v>2</v>
      </c>
      <c r="AN128" s="288" t="str">
        <f>IF($AM128&gt;=2,IF(AND($AG128="",$AH128=""),"",IF(AND($AG128&gt;5,$AH128&gt;5),"I","")),"")</f>
        <v/>
      </c>
      <c r="AO128" s="285" t="str">
        <f>IF($AM128&gt;=2,IF(AND($AG128="",$AH128=""),"",IF(AND($AG128&lt;6,$AH128&gt;5),"II","")),"")</f>
        <v/>
      </c>
      <c r="AP128" s="285" t="str">
        <f>IF($AM128&gt;=2,IF(AND($AG128="",$AH128=""),"",IF(AND($AG128&lt;6,$AH128&lt;6),"III","")),"")</f>
        <v/>
      </c>
      <c r="AQ128" s="285" t="str">
        <f>IF($AM128&gt;=2,IF(AND($AG128="",$AH128=""),"",IF(AND($AG128&gt;5,$AH128&lt;6),"IV","")),"")</f>
        <v/>
      </c>
      <c r="AR128" s="313"/>
      <c r="AS128" s="357"/>
    </row>
    <row r="129" spans="1:45" ht="14.25" customHeight="1" x14ac:dyDescent="0.2">
      <c r="A129" s="214"/>
      <c r="B129" s="449"/>
      <c r="C129" s="312"/>
      <c r="D129" s="312"/>
      <c r="E129" s="283"/>
      <c r="F129" s="312"/>
      <c r="G129" s="312"/>
      <c r="H129" s="292"/>
      <c r="I129" s="310"/>
      <c r="J129" s="295"/>
      <c r="K129" s="297"/>
      <c r="L129" s="302"/>
      <c r="M129" s="304"/>
      <c r="N129" s="308"/>
      <c r="O129" s="280"/>
      <c r="P129" s="280"/>
      <c r="Q129" s="277"/>
      <c r="R129" s="335"/>
      <c r="S129" s="352"/>
      <c r="T129" s="325"/>
      <c r="U129" s="27" t="s">
        <v>370</v>
      </c>
      <c r="V129" s="28"/>
      <c r="W129" s="29"/>
      <c r="X129" s="29"/>
      <c r="Y129" s="29"/>
      <c r="Z129" s="29"/>
      <c r="AA129" s="29"/>
      <c r="AB129" s="25" t="str">
        <f t="shared" si="4"/>
        <v/>
      </c>
      <c r="AC129" s="121">
        <f t="shared" si="5"/>
        <v>0</v>
      </c>
      <c r="AD129" s="330"/>
      <c r="AE129" s="131"/>
      <c r="AF129" s="131"/>
      <c r="AG129" s="332"/>
      <c r="AH129" s="332"/>
      <c r="AI129" s="128">
        <v>0</v>
      </c>
      <c r="AJ129" s="128">
        <v>0</v>
      </c>
      <c r="AK129" s="126">
        <v>1</v>
      </c>
      <c r="AL129" s="126">
        <v>1</v>
      </c>
      <c r="AM129" s="126">
        <v>2</v>
      </c>
      <c r="AN129" s="319"/>
      <c r="AO129" s="286"/>
      <c r="AP129" s="286"/>
      <c r="AQ129" s="286"/>
      <c r="AR129" s="314"/>
      <c r="AS129" s="355"/>
    </row>
    <row r="130" spans="1:45" ht="14.25" customHeight="1" x14ac:dyDescent="0.2">
      <c r="A130" s="214"/>
      <c r="B130" s="449"/>
      <c r="C130" s="312"/>
      <c r="D130" s="312"/>
      <c r="E130" s="283"/>
      <c r="F130" s="312"/>
      <c r="G130" s="312"/>
      <c r="H130" s="292"/>
      <c r="I130" s="310"/>
      <c r="J130" s="295"/>
      <c r="K130" s="297"/>
      <c r="L130" s="302"/>
      <c r="M130" s="304"/>
      <c r="N130" s="308"/>
      <c r="O130" s="280"/>
      <c r="P130" s="280"/>
      <c r="Q130" s="277"/>
      <c r="R130" s="335"/>
      <c r="S130" s="352"/>
      <c r="T130" s="325"/>
      <c r="U130" s="27" t="s">
        <v>371</v>
      </c>
      <c r="V130" s="28"/>
      <c r="W130" s="29"/>
      <c r="X130" s="29"/>
      <c r="Y130" s="29"/>
      <c r="Z130" s="29"/>
      <c r="AA130" s="29"/>
      <c r="AB130" s="25" t="str">
        <f t="shared" si="4"/>
        <v/>
      </c>
      <c r="AC130" s="121">
        <f t="shared" si="5"/>
        <v>0</v>
      </c>
      <c r="AD130" s="330"/>
      <c r="AE130" s="131"/>
      <c r="AF130" s="131"/>
      <c r="AG130" s="332"/>
      <c r="AH130" s="332"/>
      <c r="AI130" s="128">
        <v>0</v>
      </c>
      <c r="AJ130" s="128">
        <v>0</v>
      </c>
      <c r="AK130" s="126">
        <v>1</v>
      </c>
      <c r="AL130" s="126">
        <v>1</v>
      </c>
      <c r="AM130" s="126">
        <v>2</v>
      </c>
      <c r="AN130" s="319"/>
      <c r="AO130" s="286"/>
      <c r="AP130" s="286"/>
      <c r="AQ130" s="286"/>
      <c r="AR130" s="314"/>
      <c r="AS130" s="355"/>
    </row>
    <row r="131" spans="1:45" ht="14.25" customHeight="1" x14ac:dyDescent="0.2">
      <c r="A131" s="214"/>
      <c r="B131" s="449"/>
      <c r="C131" s="312"/>
      <c r="D131" s="312"/>
      <c r="E131" s="283"/>
      <c r="F131" s="312"/>
      <c r="G131" s="312"/>
      <c r="H131" s="292"/>
      <c r="I131" s="310"/>
      <c r="J131" s="295"/>
      <c r="K131" s="297"/>
      <c r="L131" s="302"/>
      <c r="M131" s="304"/>
      <c r="N131" s="308"/>
      <c r="O131" s="280"/>
      <c r="P131" s="280"/>
      <c r="Q131" s="277"/>
      <c r="R131" s="335"/>
      <c r="S131" s="352"/>
      <c r="T131" s="325"/>
      <c r="U131" s="27" t="s">
        <v>372</v>
      </c>
      <c r="V131" s="28"/>
      <c r="W131" s="29"/>
      <c r="X131" s="29"/>
      <c r="Y131" s="29"/>
      <c r="Z131" s="29"/>
      <c r="AA131" s="29"/>
      <c r="AB131" s="25" t="str">
        <f t="shared" si="4"/>
        <v/>
      </c>
      <c r="AC131" s="121">
        <f t="shared" si="5"/>
        <v>0</v>
      </c>
      <c r="AD131" s="330"/>
      <c r="AE131" s="131"/>
      <c r="AF131" s="131"/>
      <c r="AG131" s="332"/>
      <c r="AH131" s="332"/>
      <c r="AI131" s="128">
        <v>0</v>
      </c>
      <c r="AJ131" s="128">
        <v>0</v>
      </c>
      <c r="AK131" s="126">
        <v>1</v>
      </c>
      <c r="AL131" s="126">
        <v>1</v>
      </c>
      <c r="AM131" s="126">
        <v>2</v>
      </c>
      <c r="AN131" s="319"/>
      <c r="AO131" s="286"/>
      <c r="AP131" s="286"/>
      <c r="AQ131" s="286"/>
      <c r="AR131" s="314"/>
      <c r="AS131" s="355"/>
    </row>
    <row r="132" spans="1:45" ht="14.25" customHeight="1" x14ac:dyDescent="0.2">
      <c r="A132" s="214"/>
      <c r="B132" s="449"/>
      <c r="C132" s="312"/>
      <c r="D132" s="312"/>
      <c r="E132" s="283"/>
      <c r="F132" s="312"/>
      <c r="G132" s="312"/>
      <c r="H132" s="292"/>
      <c r="I132" s="310"/>
      <c r="J132" s="296"/>
      <c r="K132" s="298"/>
      <c r="L132" s="302"/>
      <c r="M132" s="304"/>
      <c r="N132" s="308"/>
      <c r="O132" s="280"/>
      <c r="P132" s="280"/>
      <c r="Q132" s="277"/>
      <c r="R132" s="335"/>
      <c r="S132" s="352"/>
      <c r="T132" s="325"/>
      <c r="U132" s="27" t="s">
        <v>373</v>
      </c>
      <c r="V132" s="28"/>
      <c r="W132" s="29"/>
      <c r="X132" s="29"/>
      <c r="Y132" s="29"/>
      <c r="Z132" s="29"/>
      <c r="AA132" s="29"/>
      <c r="AB132" s="25" t="str">
        <f t="shared" si="4"/>
        <v/>
      </c>
      <c r="AC132" s="121">
        <f t="shared" si="5"/>
        <v>0</v>
      </c>
      <c r="AD132" s="330"/>
      <c r="AE132" s="131"/>
      <c r="AF132" s="131"/>
      <c r="AG132" s="332"/>
      <c r="AH132" s="332"/>
      <c r="AI132" s="128">
        <v>0</v>
      </c>
      <c r="AJ132" s="128">
        <v>0</v>
      </c>
      <c r="AK132" s="126">
        <v>1</v>
      </c>
      <c r="AL132" s="126">
        <v>1</v>
      </c>
      <c r="AM132" s="126">
        <v>2</v>
      </c>
      <c r="AN132" s="319"/>
      <c r="AO132" s="286"/>
      <c r="AP132" s="286"/>
      <c r="AQ132" s="286"/>
      <c r="AR132" s="314"/>
      <c r="AS132" s="355"/>
    </row>
    <row r="133" spans="1:45" ht="15" customHeight="1" x14ac:dyDescent="0.2">
      <c r="A133" s="214"/>
      <c r="B133" s="449"/>
      <c r="C133" s="312"/>
      <c r="D133" s="312"/>
      <c r="E133" s="283"/>
      <c r="F133" s="312"/>
      <c r="G133" s="312"/>
      <c r="H133" s="292"/>
      <c r="I133" s="310"/>
      <c r="J133" s="294">
        <v>5.2</v>
      </c>
      <c r="K133" s="297"/>
      <c r="L133" s="302"/>
      <c r="M133" s="303"/>
      <c r="N133" s="308"/>
      <c r="O133" s="280"/>
      <c r="P133" s="280"/>
      <c r="Q133" s="277"/>
      <c r="R133" s="335" t="s">
        <v>18</v>
      </c>
      <c r="S133" s="352"/>
      <c r="T133" s="324">
        <f>IF(R133="SI",1,0)</f>
        <v>0</v>
      </c>
      <c r="U133" s="27" t="s">
        <v>374</v>
      </c>
      <c r="V133" s="28"/>
      <c r="W133" s="29"/>
      <c r="X133" s="29"/>
      <c r="Y133" s="29"/>
      <c r="Z133" s="29"/>
      <c r="AA133" s="29"/>
      <c r="AB133" s="25" t="str">
        <f t="shared" si="4"/>
        <v/>
      </c>
      <c r="AC133" s="121">
        <f t="shared" si="5"/>
        <v>0</v>
      </c>
      <c r="AD133" s="330"/>
      <c r="AE133" s="131"/>
      <c r="AF133" s="131"/>
      <c r="AG133" s="332"/>
      <c r="AH133" s="332"/>
      <c r="AI133" s="302"/>
      <c r="AJ133" s="302"/>
      <c r="AK133" s="302"/>
      <c r="AL133" s="302"/>
      <c r="AM133" s="302"/>
      <c r="AN133" s="319"/>
      <c r="AO133" s="286"/>
      <c r="AP133" s="286"/>
      <c r="AQ133" s="286"/>
      <c r="AR133" s="314"/>
      <c r="AS133" s="354"/>
    </row>
    <row r="134" spans="1:45" ht="14.25" customHeight="1" x14ac:dyDescent="0.2">
      <c r="A134" s="214"/>
      <c r="B134" s="449"/>
      <c r="C134" s="312"/>
      <c r="D134" s="312"/>
      <c r="E134" s="283"/>
      <c r="F134" s="312"/>
      <c r="G134" s="312"/>
      <c r="H134" s="292"/>
      <c r="I134" s="310"/>
      <c r="J134" s="295"/>
      <c r="K134" s="297"/>
      <c r="L134" s="302"/>
      <c r="M134" s="304"/>
      <c r="N134" s="308"/>
      <c r="O134" s="280"/>
      <c r="P134" s="280"/>
      <c r="Q134" s="277"/>
      <c r="R134" s="335"/>
      <c r="S134" s="352"/>
      <c r="T134" s="325"/>
      <c r="U134" s="27" t="s">
        <v>375</v>
      </c>
      <c r="V134" s="28"/>
      <c r="W134" s="29"/>
      <c r="X134" s="29"/>
      <c r="Y134" s="29"/>
      <c r="Z134" s="29"/>
      <c r="AA134" s="29"/>
      <c r="AB134" s="25" t="str">
        <f t="shared" si="4"/>
        <v/>
      </c>
      <c r="AC134" s="121">
        <f t="shared" si="5"/>
        <v>0</v>
      </c>
      <c r="AD134" s="330"/>
      <c r="AE134" s="131"/>
      <c r="AF134" s="131"/>
      <c r="AG134" s="332"/>
      <c r="AH134" s="332"/>
      <c r="AI134" s="302"/>
      <c r="AJ134" s="302"/>
      <c r="AK134" s="302"/>
      <c r="AL134" s="302"/>
      <c r="AM134" s="302"/>
      <c r="AN134" s="319"/>
      <c r="AO134" s="286"/>
      <c r="AP134" s="286"/>
      <c r="AQ134" s="286"/>
      <c r="AR134" s="314"/>
      <c r="AS134" s="355"/>
    </row>
    <row r="135" spans="1:45" ht="14.25" customHeight="1" x14ac:dyDescent="0.2">
      <c r="A135" s="214"/>
      <c r="B135" s="449"/>
      <c r="C135" s="312"/>
      <c r="D135" s="312"/>
      <c r="E135" s="283"/>
      <c r="F135" s="312"/>
      <c r="G135" s="312"/>
      <c r="H135" s="292"/>
      <c r="I135" s="310"/>
      <c r="J135" s="295"/>
      <c r="K135" s="297"/>
      <c r="L135" s="302"/>
      <c r="M135" s="304"/>
      <c r="N135" s="308"/>
      <c r="O135" s="280"/>
      <c r="P135" s="280"/>
      <c r="Q135" s="277"/>
      <c r="R135" s="335"/>
      <c r="S135" s="352"/>
      <c r="T135" s="325"/>
      <c r="U135" s="27" t="s">
        <v>376</v>
      </c>
      <c r="V135" s="28"/>
      <c r="W135" s="29"/>
      <c r="X135" s="29"/>
      <c r="Y135" s="29"/>
      <c r="Z135" s="29"/>
      <c r="AA135" s="29"/>
      <c r="AB135" s="25" t="str">
        <f t="shared" si="4"/>
        <v/>
      </c>
      <c r="AC135" s="121">
        <f t="shared" si="5"/>
        <v>0</v>
      </c>
      <c r="AD135" s="330"/>
      <c r="AE135" s="131"/>
      <c r="AF135" s="131"/>
      <c r="AG135" s="332"/>
      <c r="AH135" s="332"/>
      <c r="AI135" s="302"/>
      <c r="AJ135" s="302"/>
      <c r="AK135" s="302"/>
      <c r="AL135" s="302"/>
      <c r="AM135" s="302"/>
      <c r="AN135" s="319"/>
      <c r="AO135" s="286"/>
      <c r="AP135" s="286"/>
      <c r="AQ135" s="286"/>
      <c r="AR135" s="314"/>
      <c r="AS135" s="355"/>
    </row>
    <row r="136" spans="1:45" ht="14.25" customHeight="1" x14ac:dyDescent="0.2">
      <c r="A136" s="214"/>
      <c r="B136" s="449"/>
      <c r="C136" s="312"/>
      <c r="D136" s="312"/>
      <c r="E136" s="283"/>
      <c r="F136" s="312"/>
      <c r="G136" s="312"/>
      <c r="H136" s="292"/>
      <c r="I136" s="310"/>
      <c r="J136" s="295"/>
      <c r="K136" s="297"/>
      <c r="L136" s="302"/>
      <c r="M136" s="304"/>
      <c r="N136" s="308"/>
      <c r="O136" s="280"/>
      <c r="P136" s="280"/>
      <c r="Q136" s="277"/>
      <c r="R136" s="335"/>
      <c r="S136" s="352"/>
      <c r="T136" s="325"/>
      <c r="U136" s="27" t="s">
        <v>377</v>
      </c>
      <c r="V136" s="28"/>
      <c r="W136" s="29"/>
      <c r="X136" s="29"/>
      <c r="Y136" s="29"/>
      <c r="Z136" s="29"/>
      <c r="AA136" s="29"/>
      <c r="AB136" s="25" t="str">
        <f t="shared" si="4"/>
        <v/>
      </c>
      <c r="AC136" s="121">
        <f t="shared" si="5"/>
        <v>0</v>
      </c>
      <c r="AD136" s="330"/>
      <c r="AE136" s="131"/>
      <c r="AF136" s="131"/>
      <c r="AG136" s="332"/>
      <c r="AH136" s="332"/>
      <c r="AI136" s="302"/>
      <c r="AJ136" s="302"/>
      <c r="AK136" s="302"/>
      <c r="AL136" s="302"/>
      <c r="AM136" s="302"/>
      <c r="AN136" s="319"/>
      <c r="AO136" s="286"/>
      <c r="AP136" s="286"/>
      <c r="AQ136" s="286"/>
      <c r="AR136" s="314"/>
      <c r="AS136" s="355"/>
    </row>
    <row r="137" spans="1:45" ht="14.25" customHeight="1" x14ac:dyDescent="0.2">
      <c r="A137" s="214"/>
      <c r="B137" s="449"/>
      <c r="C137" s="312"/>
      <c r="D137" s="312"/>
      <c r="E137" s="283"/>
      <c r="F137" s="312"/>
      <c r="G137" s="312"/>
      <c r="H137" s="292"/>
      <c r="I137" s="310"/>
      <c r="J137" s="296"/>
      <c r="K137" s="298"/>
      <c r="L137" s="302"/>
      <c r="M137" s="304"/>
      <c r="N137" s="308"/>
      <c r="O137" s="280"/>
      <c r="P137" s="280"/>
      <c r="Q137" s="277"/>
      <c r="R137" s="335"/>
      <c r="S137" s="352"/>
      <c r="T137" s="325"/>
      <c r="U137" s="27" t="s">
        <v>378</v>
      </c>
      <c r="V137" s="28"/>
      <c r="W137" s="29"/>
      <c r="X137" s="29"/>
      <c r="Y137" s="29"/>
      <c r="Z137" s="29"/>
      <c r="AA137" s="29"/>
      <c r="AB137" s="25" t="str">
        <f t="shared" si="4"/>
        <v/>
      </c>
      <c r="AC137" s="121">
        <f t="shared" si="5"/>
        <v>0</v>
      </c>
      <c r="AD137" s="330"/>
      <c r="AE137" s="131"/>
      <c r="AF137" s="131"/>
      <c r="AG137" s="332"/>
      <c r="AH137" s="332"/>
      <c r="AI137" s="302"/>
      <c r="AJ137" s="302"/>
      <c r="AK137" s="302"/>
      <c r="AL137" s="302"/>
      <c r="AM137" s="302"/>
      <c r="AN137" s="319"/>
      <c r="AO137" s="286"/>
      <c r="AP137" s="286"/>
      <c r="AQ137" s="286"/>
      <c r="AR137" s="314"/>
      <c r="AS137" s="355"/>
    </row>
    <row r="138" spans="1:45" ht="15" customHeight="1" x14ac:dyDescent="0.2">
      <c r="A138" s="214"/>
      <c r="B138" s="449"/>
      <c r="C138" s="312"/>
      <c r="D138" s="312"/>
      <c r="E138" s="283"/>
      <c r="F138" s="312"/>
      <c r="G138" s="312"/>
      <c r="H138" s="292"/>
      <c r="I138" s="310"/>
      <c r="J138" s="294">
        <v>5.3</v>
      </c>
      <c r="K138" s="297"/>
      <c r="L138" s="302"/>
      <c r="M138" s="303"/>
      <c r="N138" s="308"/>
      <c r="O138" s="280"/>
      <c r="P138" s="280"/>
      <c r="Q138" s="277"/>
      <c r="R138" s="335" t="s">
        <v>18</v>
      </c>
      <c r="S138" s="352"/>
      <c r="T138" s="324">
        <f>IF(R138="SI",1,0)</f>
        <v>0</v>
      </c>
      <c r="U138" s="27" t="s">
        <v>379</v>
      </c>
      <c r="V138" s="28"/>
      <c r="W138" s="29"/>
      <c r="X138" s="29"/>
      <c r="Y138" s="29"/>
      <c r="Z138" s="29"/>
      <c r="AA138" s="29"/>
      <c r="AB138" s="25" t="str">
        <f t="shared" si="4"/>
        <v/>
      </c>
      <c r="AC138" s="121">
        <f t="shared" si="5"/>
        <v>0</v>
      </c>
      <c r="AD138" s="330"/>
      <c r="AE138" s="131"/>
      <c r="AF138" s="131"/>
      <c r="AG138" s="332"/>
      <c r="AH138" s="332"/>
      <c r="AI138" s="302"/>
      <c r="AJ138" s="302"/>
      <c r="AK138" s="302"/>
      <c r="AL138" s="302"/>
      <c r="AM138" s="302"/>
      <c r="AN138" s="319"/>
      <c r="AO138" s="286"/>
      <c r="AP138" s="286"/>
      <c r="AQ138" s="286"/>
      <c r="AR138" s="314"/>
      <c r="AS138" s="354"/>
    </row>
    <row r="139" spans="1:45" ht="14.25" customHeight="1" x14ac:dyDescent="0.2">
      <c r="A139" s="214"/>
      <c r="B139" s="449"/>
      <c r="C139" s="312"/>
      <c r="D139" s="312"/>
      <c r="E139" s="283"/>
      <c r="F139" s="312"/>
      <c r="G139" s="312"/>
      <c r="H139" s="292"/>
      <c r="I139" s="310"/>
      <c r="J139" s="295"/>
      <c r="K139" s="297"/>
      <c r="L139" s="302"/>
      <c r="M139" s="304"/>
      <c r="N139" s="308"/>
      <c r="O139" s="280"/>
      <c r="P139" s="280"/>
      <c r="Q139" s="277"/>
      <c r="R139" s="335"/>
      <c r="S139" s="352"/>
      <c r="T139" s="325"/>
      <c r="U139" s="27" t="s">
        <v>380</v>
      </c>
      <c r="V139" s="28"/>
      <c r="W139" s="29"/>
      <c r="X139" s="29"/>
      <c r="Y139" s="29"/>
      <c r="Z139" s="29"/>
      <c r="AA139" s="29"/>
      <c r="AB139" s="25" t="str">
        <f t="shared" si="4"/>
        <v/>
      </c>
      <c r="AC139" s="121">
        <f t="shared" si="5"/>
        <v>0</v>
      </c>
      <c r="AD139" s="330"/>
      <c r="AE139" s="131"/>
      <c r="AF139" s="131"/>
      <c r="AG139" s="332"/>
      <c r="AH139" s="332"/>
      <c r="AI139" s="302"/>
      <c r="AJ139" s="302"/>
      <c r="AK139" s="302"/>
      <c r="AL139" s="302"/>
      <c r="AM139" s="302"/>
      <c r="AN139" s="319"/>
      <c r="AO139" s="286"/>
      <c r="AP139" s="286"/>
      <c r="AQ139" s="286"/>
      <c r="AR139" s="314"/>
      <c r="AS139" s="355"/>
    </row>
    <row r="140" spans="1:45" ht="14.25" customHeight="1" x14ac:dyDescent="0.2">
      <c r="A140" s="214"/>
      <c r="B140" s="449"/>
      <c r="C140" s="312"/>
      <c r="D140" s="312"/>
      <c r="E140" s="283"/>
      <c r="F140" s="312"/>
      <c r="G140" s="312"/>
      <c r="H140" s="292"/>
      <c r="I140" s="310"/>
      <c r="J140" s="295"/>
      <c r="K140" s="297"/>
      <c r="L140" s="302"/>
      <c r="M140" s="304"/>
      <c r="N140" s="308"/>
      <c r="O140" s="280"/>
      <c r="P140" s="280"/>
      <c r="Q140" s="277"/>
      <c r="R140" s="335"/>
      <c r="S140" s="352"/>
      <c r="T140" s="325"/>
      <c r="U140" s="27" t="s">
        <v>381</v>
      </c>
      <c r="V140" s="28"/>
      <c r="W140" s="29"/>
      <c r="X140" s="29"/>
      <c r="Y140" s="29"/>
      <c r="Z140" s="29"/>
      <c r="AA140" s="29"/>
      <c r="AB140" s="25" t="str">
        <f t="shared" si="4"/>
        <v/>
      </c>
      <c r="AC140" s="121">
        <f t="shared" si="5"/>
        <v>0</v>
      </c>
      <c r="AD140" s="330"/>
      <c r="AE140" s="131"/>
      <c r="AF140" s="131"/>
      <c r="AG140" s="332"/>
      <c r="AH140" s="332"/>
      <c r="AI140" s="302"/>
      <c r="AJ140" s="302"/>
      <c r="AK140" s="302"/>
      <c r="AL140" s="302"/>
      <c r="AM140" s="302"/>
      <c r="AN140" s="319"/>
      <c r="AO140" s="286"/>
      <c r="AP140" s="286"/>
      <c r="AQ140" s="286"/>
      <c r="AR140" s="314"/>
      <c r="AS140" s="355"/>
    </row>
    <row r="141" spans="1:45" ht="14.25" customHeight="1" x14ac:dyDescent="0.2">
      <c r="A141" s="214"/>
      <c r="B141" s="449"/>
      <c r="C141" s="312"/>
      <c r="D141" s="312"/>
      <c r="E141" s="283"/>
      <c r="F141" s="312"/>
      <c r="G141" s="312"/>
      <c r="H141" s="292"/>
      <c r="I141" s="310"/>
      <c r="J141" s="295"/>
      <c r="K141" s="297"/>
      <c r="L141" s="302"/>
      <c r="M141" s="304"/>
      <c r="N141" s="308"/>
      <c r="O141" s="280"/>
      <c r="P141" s="280"/>
      <c r="Q141" s="277"/>
      <c r="R141" s="335"/>
      <c r="S141" s="352"/>
      <c r="T141" s="325"/>
      <c r="U141" s="27" t="s">
        <v>382</v>
      </c>
      <c r="V141" s="28"/>
      <c r="W141" s="29"/>
      <c r="X141" s="29"/>
      <c r="Y141" s="29"/>
      <c r="Z141" s="29"/>
      <c r="AA141" s="29"/>
      <c r="AB141" s="25" t="str">
        <f t="shared" si="4"/>
        <v/>
      </c>
      <c r="AC141" s="121">
        <f t="shared" si="5"/>
        <v>0</v>
      </c>
      <c r="AD141" s="330"/>
      <c r="AE141" s="131"/>
      <c r="AF141" s="131"/>
      <c r="AG141" s="332"/>
      <c r="AH141" s="332"/>
      <c r="AI141" s="302"/>
      <c r="AJ141" s="302"/>
      <c r="AK141" s="302"/>
      <c r="AL141" s="302"/>
      <c r="AM141" s="302"/>
      <c r="AN141" s="319"/>
      <c r="AO141" s="286"/>
      <c r="AP141" s="286"/>
      <c r="AQ141" s="286"/>
      <c r="AR141" s="314"/>
      <c r="AS141" s="355"/>
    </row>
    <row r="142" spans="1:45" ht="14.25" customHeight="1" x14ac:dyDescent="0.2">
      <c r="A142" s="214"/>
      <c r="B142" s="449"/>
      <c r="C142" s="312"/>
      <c r="D142" s="312"/>
      <c r="E142" s="283"/>
      <c r="F142" s="312"/>
      <c r="G142" s="312"/>
      <c r="H142" s="292"/>
      <c r="I142" s="310"/>
      <c r="J142" s="296"/>
      <c r="K142" s="298"/>
      <c r="L142" s="302"/>
      <c r="M142" s="304"/>
      <c r="N142" s="308"/>
      <c r="O142" s="280"/>
      <c r="P142" s="280"/>
      <c r="Q142" s="277"/>
      <c r="R142" s="335"/>
      <c r="S142" s="352"/>
      <c r="T142" s="325"/>
      <c r="U142" s="27" t="s">
        <v>383</v>
      </c>
      <c r="V142" s="28"/>
      <c r="W142" s="29"/>
      <c r="X142" s="29"/>
      <c r="Y142" s="29"/>
      <c r="Z142" s="29"/>
      <c r="AA142" s="29"/>
      <c r="AB142" s="25" t="str">
        <f t="shared" si="4"/>
        <v/>
      </c>
      <c r="AC142" s="121">
        <f t="shared" si="5"/>
        <v>0</v>
      </c>
      <c r="AD142" s="330"/>
      <c r="AE142" s="131"/>
      <c r="AF142" s="131"/>
      <c r="AG142" s="332"/>
      <c r="AH142" s="332"/>
      <c r="AI142" s="302"/>
      <c r="AJ142" s="302"/>
      <c r="AK142" s="302"/>
      <c r="AL142" s="302"/>
      <c r="AM142" s="302"/>
      <c r="AN142" s="319"/>
      <c r="AO142" s="286"/>
      <c r="AP142" s="286"/>
      <c r="AQ142" s="286"/>
      <c r="AR142" s="314"/>
      <c r="AS142" s="355"/>
    </row>
    <row r="143" spans="1:45" ht="15" customHeight="1" x14ac:dyDescent="0.2">
      <c r="A143" s="214"/>
      <c r="B143" s="449"/>
      <c r="C143" s="312"/>
      <c r="D143" s="312"/>
      <c r="E143" s="283"/>
      <c r="F143" s="312"/>
      <c r="G143" s="312"/>
      <c r="H143" s="292"/>
      <c r="I143" s="310"/>
      <c r="J143" s="294">
        <v>5.4</v>
      </c>
      <c r="K143" s="297"/>
      <c r="L143" s="302"/>
      <c r="M143" s="303"/>
      <c r="N143" s="308"/>
      <c r="O143" s="280"/>
      <c r="P143" s="280"/>
      <c r="Q143" s="277"/>
      <c r="R143" s="335" t="s">
        <v>18</v>
      </c>
      <c r="S143" s="352"/>
      <c r="T143" s="324">
        <f>IF(R143="SI",1,0)</f>
        <v>0</v>
      </c>
      <c r="U143" s="27" t="s">
        <v>384</v>
      </c>
      <c r="V143" s="28"/>
      <c r="W143" s="29"/>
      <c r="X143" s="29"/>
      <c r="Y143" s="29"/>
      <c r="Z143" s="29"/>
      <c r="AA143" s="29"/>
      <c r="AB143" s="25" t="str">
        <f t="shared" si="4"/>
        <v/>
      </c>
      <c r="AC143" s="121">
        <f t="shared" si="5"/>
        <v>0</v>
      </c>
      <c r="AD143" s="330"/>
      <c r="AE143" s="131"/>
      <c r="AF143" s="131"/>
      <c r="AG143" s="332"/>
      <c r="AH143" s="332"/>
      <c r="AI143" s="302"/>
      <c r="AJ143" s="302"/>
      <c r="AK143" s="302"/>
      <c r="AL143" s="302"/>
      <c r="AM143" s="302"/>
      <c r="AN143" s="319"/>
      <c r="AO143" s="286"/>
      <c r="AP143" s="286"/>
      <c r="AQ143" s="286"/>
      <c r="AR143" s="314"/>
      <c r="AS143" s="354"/>
    </row>
    <row r="144" spans="1:45" ht="14.25" customHeight="1" x14ac:dyDescent="0.2">
      <c r="A144" s="214"/>
      <c r="B144" s="449"/>
      <c r="C144" s="312"/>
      <c r="D144" s="312"/>
      <c r="E144" s="283"/>
      <c r="F144" s="312"/>
      <c r="G144" s="312"/>
      <c r="H144" s="292"/>
      <c r="I144" s="310"/>
      <c r="J144" s="295"/>
      <c r="K144" s="297"/>
      <c r="L144" s="302"/>
      <c r="M144" s="304"/>
      <c r="N144" s="308"/>
      <c r="O144" s="280"/>
      <c r="P144" s="280"/>
      <c r="Q144" s="277"/>
      <c r="R144" s="335"/>
      <c r="S144" s="352"/>
      <c r="T144" s="325"/>
      <c r="U144" s="27" t="s">
        <v>385</v>
      </c>
      <c r="V144" s="28"/>
      <c r="W144" s="29"/>
      <c r="X144" s="29"/>
      <c r="Y144" s="29"/>
      <c r="Z144" s="29"/>
      <c r="AA144" s="29"/>
      <c r="AB144" s="25" t="str">
        <f t="shared" si="4"/>
        <v/>
      </c>
      <c r="AC144" s="121">
        <f t="shared" si="5"/>
        <v>0</v>
      </c>
      <c r="AD144" s="330"/>
      <c r="AE144" s="131"/>
      <c r="AF144" s="131"/>
      <c r="AG144" s="332"/>
      <c r="AH144" s="332"/>
      <c r="AI144" s="302"/>
      <c r="AJ144" s="302"/>
      <c r="AK144" s="302"/>
      <c r="AL144" s="302"/>
      <c r="AM144" s="302"/>
      <c r="AN144" s="319"/>
      <c r="AO144" s="286"/>
      <c r="AP144" s="286"/>
      <c r="AQ144" s="286"/>
      <c r="AR144" s="314"/>
      <c r="AS144" s="355"/>
    </row>
    <row r="145" spans="1:45" ht="14.25" customHeight="1" x14ac:dyDescent="0.2">
      <c r="A145" s="214"/>
      <c r="B145" s="449"/>
      <c r="C145" s="312"/>
      <c r="D145" s="312"/>
      <c r="E145" s="283"/>
      <c r="F145" s="312"/>
      <c r="G145" s="312"/>
      <c r="H145" s="292"/>
      <c r="I145" s="310"/>
      <c r="J145" s="295"/>
      <c r="K145" s="297"/>
      <c r="L145" s="302"/>
      <c r="M145" s="304"/>
      <c r="N145" s="308"/>
      <c r="O145" s="280"/>
      <c r="P145" s="280"/>
      <c r="Q145" s="277"/>
      <c r="R145" s="335"/>
      <c r="S145" s="352"/>
      <c r="T145" s="325"/>
      <c r="U145" s="27" t="s">
        <v>386</v>
      </c>
      <c r="V145" s="28"/>
      <c r="W145" s="29"/>
      <c r="X145" s="29"/>
      <c r="Y145" s="29"/>
      <c r="Z145" s="29"/>
      <c r="AA145" s="29"/>
      <c r="AB145" s="25" t="str">
        <f t="shared" si="4"/>
        <v/>
      </c>
      <c r="AC145" s="121">
        <f t="shared" si="5"/>
        <v>0</v>
      </c>
      <c r="AD145" s="330"/>
      <c r="AE145" s="131"/>
      <c r="AF145" s="131"/>
      <c r="AG145" s="332"/>
      <c r="AH145" s="332"/>
      <c r="AI145" s="302"/>
      <c r="AJ145" s="302"/>
      <c r="AK145" s="302"/>
      <c r="AL145" s="302"/>
      <c r="AM145" s="302"/>
      <c r="AN145" s="319"/>
      <c r="AO145" s="286"/>
      <c r="AP145" s="286"/>
      <c r="AQ145" s="286"/>
      <c r="AR145" s="314"/>
      <c r="AS145" s="355"/>
    </row>
    <row r="146" spans="1:45" ht="14.25" customHeight="1" x14ac:dyDescent="0.2">
      <c r="A146" s="214"/>
      <c r="B146" s="449"/>
      <c r="C146" s="312"/>
      <c r="D146" s="312"/>
      <c r="E146" s="283"/>
      <c r="F146" s="312"/>
      <c r="G146" s="312"/>
      <c r="H146" s="292"/>
      <c r="I146" s="310"/>
      <c r="J146" s="295"/>
      <c r="K146" s="297"/>
      <c r="L146" s="302"/>
      <c r="M146" s="304"/>
      <c r="N146" s="308"/>
      <c r="O146" s="280"/>
      <c r="P146" s="280"/>
      <c r="Q146" s="277"/>
      <c r="R146" s="335"/>
      <c r="S146" s="352"/>
      <c r="T146" s="325"/>
      <c r="U146" s="27" t="s">
        <v>387</v>
      </c>
      <c r="V146" s="28"/>
      <c r="W146" s="29"/>
      <c r="X146" s="29"/>
      <c r="Y146" s="29"/>
      <c r="Z146" s="29"/>
      <c r="AA146" s="29"/>
      <c r="AB146" s="25" t="str">
        <f t="shared" si="4"/>
        <v/>
      </c>
      <c r="AC146" s="121">
        <f t="shared" si="5"/>
        <v>0</v>
      </c>
      <c r="AD146" s="330"/>
      <c r="AE146" s="131"/>
      <c r="AF146" s="131"/>
      <c r="AG146" s="332"/>
      <c r="AH146" s="332"/>
      <c r="AI146" s="302"/>
      <c r="AJ146" s="302"/>
      <c r="AK146" s="302"/>
      <c r="AL146" s="302"/>
      <c r="AM146" s="302"/>
      <c r="AN146" s="319"/>
      <c r="AO146" s="286"/>
      <c r="AP146" s="286"/>
      <c r="AQ146" s="286"/>
      <c r="AR146" s="314"/>
      <c r="AS146" s="355"/>
    </row>
    <row r="147" spans="1:45" ht="14.25" customHeight="1" x14ac:dyDescent="0.2">
      <c r="A147" s="214"/>
      <c r="B147" s="449"/>
      <c r="C147" s="312"/>
      <c r="D147" s="312"/>
      <c r="E147" s="283"/>
      <c r="F147" s="312"/>
      <c r="G147" s="312"/>
      <c r="H147" s="292"/>
      <c r="I147" s="310"/>
      <c r="J147" s="296"/>
      <c r="K147" s="298"/>
      <c r="L147" s="302"/>
      <c r="M147" s="304"/>
      <c r="N147" s="308"/>
      <c r="O147" s="280"/>
      <c r="P147" s="280"/>
      <c r="Q147" s="277"/>
      <c r="R147" s="335"/>
      <c r="S147" s="352"/>
      <c r="T147" s="325"/>
      <c r="U147" s="27" t="s">
        <v>388</v>
      </c>
      <c r="V147" s="28"/>
      <c r="W147" s="29"/>
      <c r="X147" s="29"/>
      <c r="Y147" s="29"/>
      <c r="Z147" s="29"/>
      <c r="AA147" s="29"/>
      <c r="AB147" s="25" t="str">
        <f t="shared" si="4"/>
        <v/>
      </c>
      <c r="AC147" s="121">
        <f t="shared" si="5"/>
        <v>0</v>
      </c>
      <c r="AD147" s="330"/>
      <c r="AE147" s="131"/>
      <c r="AF147" s="131"/>
      <c r="AG147" s="332"/>
      <c r="AH147" s="332"/>
      <c r="AI147" s="302"/>
      <c r="AJ147" s="302"/>
      <c r="AK147" s="302"/>
      <c r="AL147" s="302"/>
      <c r="AM147" s="302"/>
      <c r="AN147" s="319"/>
      <c r="AO147" s="286"/>
      <c r="AP147" s="286"/>
      <c r="AQ147" s="286"/>
      <c r="AR147" s="314"/>
      <c r="AS147" s="355"/>
    </row>
    <row r="148" spans="1:45" ht="15" customHeight="1" x14ac:dyDescent="0.2">
      <c r="A148" s="214"/>
      <c r="B148" s="449"/>
      <c r="C148" s="312"/>
      <c r="D148" s="312"/>
      <c r="E148" s="283"/>
      <c r="F148" s="312"/>
      <c r="G148" s="312"/>
      <c r="H148" s="292"/>
      <c r="I148" s="310"/>
      <c r="J148" s="294">
        <v>5.5</v>
      </c>
      <c r="K148" s="297"/>
      <c r="L148" s="302"/>
      <c r="M148" s="303"/>
      <c r="N148" s="308"/>
      <c r="O148" s="280"/>
      <c r="P148" s="280"/>
      <c r="Q148" s="277"/>
      <c r="R148" s="335" t="s">
        <v>18</v>
      </c>
      <c r="S148" s="352"/>
      <c r="T148" s="324">
        <f>IF(R148="SI",1,0)</f>
        <v>0</v>
      </c>
      <c r="U148" s="27" t="s">
        <v>389</v>
      </c>
      <c r="V148" s="28"/>
      <c r="W148" s="29"/>
      <c r="X148" s="29"/>
      <c r="Y148" s="29"/>
      <c r="Z148" s="29"/>
      <c r="AA148" s="29"/>
      <c r="AB148" s="25" t="str">
        <f t="shared" si="4"/>
        <v/>
      </c>
      <c r="AC148" s="121">
        <f t="shared" si="5"/>
        <v>0</v>
      </c>
      <c r="AD148" s="330"/>
      <c r="AE148" s="131"/>
      <c r="AF148" s="131"/>
      <c r="AG148" s="332"/>
      <c r="AH148" s="332"/>
      <c r="AI148" s="302"/>
      <c r="AJ148" s="302"/>
      <c r="AK148" s="302"/>
      <c r="AL148" s="302"/>
      <c r="AM148" s="302"/>
      <c r="AN148" s="319"/>
      <c r="AO148" s="286"/>
      <c r="AP148" s="286"/>
      <c r="AQ148" s="286"/>
      <c r="AR148" s="314"/>
      <c r="AS148" s="354"/>
    </row>
    <row r="149" spans="1:45" ht="14.25" customHeight="1" x14ac:dyDescent="0.2">
      <c r="A149" s="214"/>
      <c r="B149" s="449"/>
      <c r="C149" s="312"/>
      <c r="D149" s="312"/>
      <c r="E149" s="283"/>
      <c r="F149" s="312"/>
      <c r="G149" s="312"/>
      <c r="H149" s="292"/>
      <c r="I149" s="310"/>
      <c r="J149" s="295"/>
      <c r="K149" s="297"/>
      <c r="L149" s="302"/>
      <c r="M149" s="304"/>
      <c r="N149" s="308"/>
      <c r="O149" s="280"/>
      <c r="P149" s="280"/>
      <c r="Q149" s="277"/>
      <c r="R149" s="335"/>
      <c r="S149" s="352"/>
      <c r="T149" s="325"/>
      <c r="U149" s="27" t="s">
        <v>390</v>
      </c>
      <c r="V149" s="28"/>
      <c r="W149" s="29"/>
      <c r="X149" s="29"/>
      <c r="Y149" s="29"/>
      <c r="Z149" s="29"/>
      <c r="AA149" s="29"/>
      <c r="AB149" s="25" t="str">
        <f t="shared" si="4"/>
        <v/>
      </c>
      <c r="AC149" s="121">
        <f t="shared" si="5"/>
        <v>0</v>
      </c>
      <c r="AD149" s="330"/>
      <c r="AE149" s="131"/>
      <c r="AF149" s="131"/>
      <c r="AG149" s="332"/>
      <c r="AH149" s="332"/>
      <c r="AI149" s="302"/>
      <c r="AJ149" s="302"/>
      <c r="AK149" s="302"/>
      <c r="AL149" s="302"/>
      <c r="AM149" s="302"/>
      <c r="AN149" s="319"/>
      <c r="AO149" s="286"/>
      <c r="AP149" s="286"/>
      <c r="AQ149" s="286"/>
      <c r="AR149" s="314"/>
      <c r="AS149" s="355"/>
    </row>
    <row r="150" spans="1:45" ht="14.25" customHeight="1" x14ac:dyDescent="0.2">
      <c r="A150" s="214"/>
      <c r="B150" s="449"/>
      <c r="C150" s="312"/>
      <c r="D150" s="312"/>
      <c r="E150" s="283"/>
      <c r="F150" s="312"/>
      <c r="G150" s="312"/>
      <c r="H150" s="292"/>
      <c r="I150" s="310"/>
      <c r="J150" s="295"/>
      <c r="K150" s="297"/>
      <c r="L150" s="302"/>
      <c r="M150" s="304"/>
      <c r="N150" s="308"/>
      <c r="O150" s="280"/>
      <c r="P150" s="280"/>
      <c r="Q150" s="277"/>
      <c r="R150" s="335"/>
      <c r="S150" s="352"/>
      <c r="T150" s="325"/>
      <c r="U150" s="27" t="s">
        <v>391</v>
      </c>
      <c r="V150" s="28"/>
      <c r="W150" s="29"/>
      <c r="X150" s="29"/>
      <c r="Y150" s="29"/>
      <c r="Z150" s="29"/>
      <c r="AA150" s="29"/>
      <c r="AB150" s="25" t="str">
        <f t="shared" si="4"/>
        <v/>
      </c>
      <c r="AC150" s="121">
        <f t="shared" si="5"/>
        <v>0</v>
      </c>
      <c r="AD150" s="330"/>
      <c r="AE150" s="131"/>
      <c r="AF150" s="131"/>
      <c r="AG150" s="332"/>
      <c r="AH150" s="332"/>
      <c r="AI150" s="302"/>
      <c r="AJ150" s="302"/>
      <c r="AK150" s="302"/>
      <c r="AL150" s="302"/>
      <c r="AM150" s="302"/>
      <c r="AN150" s="319"/>
      <c r="AO150" s="286"/>
      <c r="AP150" s="286"/>
      <c r="AQ150" s="286"/>
      <c r="AR150" s="314"/>
      <c r="AS150" s="355"/>
    </row>
    <row r="151" spans="1:45" ht="14.25" customHeight="1" x14ac:dyDescent="0.2">
      <c r="A151" s="214"/>
      <c r="B151" s="449"/>
      <c r="C151" s="312"/>
      <c r="D151" s="312"/>
      <c r="E151" s="283"/>
      <c r="F151" s="312"/>
      <c r="G151" s="312"/>
      <c r="H151" s="292"/>
      <c r="I151" s="310"/>
      <c r="J151" s="295"/>
      <c r="K151" s="297"/>
      <c r="L151" s="302"/>
      <c r="M151" s="304"/>
      <c r="N151" s="308"/>
      <c r="O151" s="280"/>
      <c r="P151" s="280"/>
      <c r="Q151" s="277"/>
      <c r="R151" s="335"/>
      <c r="S151" s="352"/>
      <c r="T151" s="325"/>
      <c r="U151" s="27" t="s">
        <v>392</v>
      </c>
      <c r="V151" s="28"/>
      <c r="W151" s="29"/>
      <c r="X151" s="29"/>
      <c r="Y151" s="29"/>
      <c r="Z151" s="29"/>
      <c r="AA151" s="29"/>
      <c r="AB151" s="25" t="str">
        <f t="shared" si="4"/>
        <v/>
      </c>
      <c r="AC151" s="121">
        <f t="shared" si="5"/>
        <v>0</v>
      </c>
      <c r="AD151" s="330"/>
      <c r="AE151" s="131"/>
      <c r="AF151" s="131"/>
      <c r="AG151" s="332"/>
      <c r="AH151" s="332"/>
      <c r="AI151" s="302"/>
      <c r="AJ151" s="302"/>
      <c r="AK151" s="302"/>
      <c r="AL151" s="302"/>
      <c r="AM151" s="302"/>
      <c r="AN151" s="319"/>
      <c r="AO151" s="286"/>
      <c r="AP151" s="286"/>
      <c r="AQ151" s="286"/>
      <c r="AR151" s="314"/>
      <c r="AS151" s="355"/>
    </row>
    <row r="152" spans="1:45" ht="14.25" customHeight="1" x14ac:dyDescent="0.2">
      <c r="A152" s="218"/>
      <c r="B152" s="450"/>
      <c r="C152" s="284"/>
      <c r="D152" s="284"/>
      <c r="E152" s="284"/>
      <c r="F152" s="284"/>
      <c r="G152" s="284"/>
      <c r="H152" s="293"/>
      <c r="I152" s="311"/>
      <c r="J152" s="327"/>
      <c r="K152" s="328"/>
      <c r="L152" s="326"/>
      <c r="M152" s="329"/>
      <c r="N152" s="281"/>
      <c r="O152" s="281"/>
      <c r="P152" s="281"/>
      <c r="Q152" s="278"/>
      <c r="R152" s="336"/>
      <c r="S152" s="353"/>
      <c r="T152" s="337"/>
      <c r="U152" s="153" t="s">
        <v>393</v>
      </c>
      <c r="V152" s="154"/>
      <c r="W152" s="155"/>
      <c r="X152" s="155"/>
      <c r="Y152" s="155"/>
      <c r="Z152" s="155"/>
      <c r="AA152" s="155"/>
      <c r="AB152" s="156" t="str">
        <f t="shared" si="4"/>
        <v/>
      </c>
      <c r="AC152" s="157">
        <f t="shared" si="5"/>
        <v>0</v>
      </c>
      <c r="AD152" s="270"/>
      <c r="AE152" s="158"/>
      <c r="AF152" s="158"/>
      <c r="AG152" s="333"/>
      <c r="AH152" s="333"/>
      <c r="AI152" s="326"/>
      <c r="AJ152" s="326"/>
      <c r="AK152" s="326"/>
      <c r="AL152" s="326"/>
      <c r="AM152" s="326"/>
      <c r="AN152" s="290"/>
      <c r="AO152" s="287"/>
      <c r="AP152" s="287"/>
      <c r="AQ152" s="287"/>
      <c r="AR152" s="315"/>
      <c r="AS152" s="356"/>
    </row>
    <row r="153" spans="1:45" ht="39" customHeight="1" x14ac:dyDescent="0.2">
      <c r="A153" s="217" t="s">
        <v>426</v>
      </c>
      <c r="B153" s="448"/>
      <c r="C153" s="282"/>
      <c r="D153" s="282"/>
      <c r="E153" s="282"/>
      <c r="F153" s="282"/>
      <c r="G153" s="282"/>
      <c r="H153" s="291"/>
      <c r="I153" s="309"/>
      <c r="J153" s="299">
        <v>6.1</v>
      </c>
      <c r="K153" s="300"/>
      <c r="L153" s="305"/>
      <c r="M153" s="306"/>
      <c r="N153" s="279"/>
      <c r="O153" s="279"/>
      <c r="P153" s="279"/>
      <c r="Q153" s="276" t="str">
        <f>IF(AND(O153&lt;&gt;"",P153&lt;&gt;""),IF(AND(O153&gt;5,P153&gt;5),"I",IF(AND(O153&lt;=5,P153&gt;5),"II",IF(AND(O153&gt;5,P153&lt;=5),"IV",IF(AND(O153&lt;=5,P153&lt;=5),"III")))),"")</f>
        <v/>
      </c>
      <c r="R153" s="349" t="s">
        <v>18</v>
      </c>
      <c r="S153" s="279"/>
      <c r="T153" s="334">
        <f>IF(R153="SI",1,0)</f>
        <v>0</v>
      </c>
      <c r="U153" s="145" t="s">
        <v>269</v>
      </c>
      <c r="V153" s="146"/>
      <c r="W153" s="147"/>
      <c r="X153" s="147"/>
      <c r="Y153" s="147"/>
      <c r="Z153" s="147"/>
      <c r="AA153" s="147"/>
      <c r="AB153" s="148" t="str">
        <f t="shared" si="4"/>
        <v/>
      </c>
      <c r="AC153" s="149">
        <f t="shared" si="5"/>
        <v>0</v>
      </c>
      <c r="AD153" s="268" t="str">
        <f>IF(AC153:AC376=1,"SI","NO")</f>
        <v>NO</v>
      </c>
      <c r="AE153" s="150"/>
      <c r="AF153" s="150"/>
      <c r="AG153" s="331"/>
      <c r="AH153" s="331"/>
      <c r="AI153" s="151">
        <v>0</v>
      </c>
      <c r="AJ153" s="151">
        <v>0</v>
      </c>
      <c r="AK153" s="152">
        <v>1</v>
      </c>
      <c r="AL153" s="152">
        <v>1</v>
      </c>
      <c r="AM153" s="152">
        <v>2</v>
      </c>
      <c r="AN153" s="288" t="str">
        <f>IF($AM153&gt;=2,IF(AND($AG153="",$AH153=""),"",IF(AND($AG153&gt;5,$AH153&gt;5),"I","")),"")</f>
        <v/>
      </c>
      <c r="AO153" s="285" t="str">
        <f>IF($AM153&gt;=2,IF(AND($AG153="",$AH153=""),"",IF(AND($AG153&lt;6,$AH153&gt;5),"II","")),"")</f>
        <v/>
      </c>
      <c r="AP153" s="285" t="str">
        <f>IF($AM153&gt;=2,IF(AND($AG153="",$AH153=""),"",IF(AND($AG153&lt;6,$AH153&lt;6),"III","")),"")</f>
        <v/>
      </c>
      <c r="AQ153" s="285" t="str">
        <f>IF($AM153&gt;=2,IF(AND($AG153="",$AH153=""),"",IF(AND($AG153&gt;5,$AH153&lt;6),"IV","")),"")</f>
        <v/>
      </c>
      <c r="AR153" s="313"/>
      <c r="AS153" s="357"/>
    </row>
    <row r="154" spans="1:45" ht="14.25" customHeight="1" x14ac:dyDescent="0.2">
      <c r="A154" s="214"/>
      <c r="B154" s="449"/>
      <c r="C154" s="312"/>
      <c r="D154" s="312"/>
      <c r="E154" s="283"/>
      <c r="F154" s="312"/>
      <c r="G154" s="312"/>
      <c r="H154" s="292"/>
      <c r="I154" s="310"/>
      <c r="J154" s="295"/>
      <c r="K154" s="297"/>
      <c r="L154" s="302"/>
      <c r="M154" s="304"/>
      <c r="N154" s="308"/>
      <c r="O154" s="280"/>
      <c r="P154" s="280"/>
      <c r="Q154" s="277"/>
      <c r="R154" s="347"/>
      <c r="S154" s="308"/>
      <c r="T154" s="325"/>
      <c r="U154" s="177" t="s">
        <v>270</v>
      </c>
      <c r="V154" s="28"/>
      <c r="W154" s="29"/>
      <c r="X154" s="29"/>
      <c r="Y154" s="29"/>
      <c r="Z154" s="29"/>
      <c r="AA154" s="29"/>
      <c r="AB154" s="25" t="str">
        <f t="shared" si="4"/>
        <v/>
      </c>
      <c r="AC154" s="121">
        <f t="shared" si="5"/>
        <v>0</v>
      </c>
      <c r="AD154" s="330"/>
      <c r="AE154" s="131"/>
      <c r="AF154" s="131"/>
      <c r="AG154" s="332"/>
      <c r="AH154" s="332"/>
      <c r="AI154" s="128">
        <v>0</v>
      </c>
      <c r="AJ154" s="128">
        <v>0</v>
      </c>
      <c r="AK154" s="126">
        <v>1</v>
      </c>
      <c r="AL154" s="126">
        <v>1</v>
      </c>
      <c r="AM154" s="126">
        <v>2</v>
      </c>
      <c r="AN154" s="319"/>
      <c r="AO154" s="286"/>
      <c r="AP154" s="286"/>
      <c r="AQ154" s="286"/>
      <c r="AR154" s="314"/>
      <c r="AS154" s="355"/>
    </row>
    <row r="155" spans="1:45" ht="14.25" customHeight="1" x14ac:dyDescent="0.2">
      <c r="A155" s="214"/>
      <c r="B155" s="449"/>
      <c r="C155" s="312"/>
      <c r="D155" s="312"/>
      <c r="E155" s="283"/>
      <c r="F155" s="312"/>
      <c r="G155" s="312"/>
      <c r="H155" s="292"/>
      <c r="I155" s="310"/>
      <c r="J155" s="295"/>
      <c r="K155" s="297"/>
      <c r="L155" s="302"/>
      <c r="M155" s="304"/>
      <c r="N155" s="308"/>
      <c r="O155" s="280"/>
      <c r="P155" s="280"/>
      <c r="Q155" s="277"/>
      <c r="R155" s="347"/>
      <c r="S155" s="308"/>
      <c r="T155" s="350"/>
      <c r="U155" s="179" t="s">
        <v>271</v>
      </c>
      <c r="V155" s="176"/>
      <c r="W155" s="29"/>
      <c r="X155" s="29"/>
      <c r="Y155" s="29"/>
      <c r="Z155" s="29"/>
      <c r="AA155" s="29"/>
      <c r="AB155" s="25" t="str">
        <f t="shared" si="4"/>
        <v/>
      </c>
      <c r="AC155" s="121">
        <f t="shared" si="5"/>
        <v>0</v>
      </c>
      <c r="AD155" s="330"/>
      <c r="AE155" s="131"/>
      <c r="AF155" s="131"/>
      <c r="AG155" s="332"/>
      <c r="AH155" s="332"/>
      <c r="AI155" s="128">
        <v>0</v>
      </c>
      <c r="AJ155" s="128">
        <v>0</v>
      </c>
      <c r="AK155" s="126">
        <v>1</v>
      </c>
      <c r="AL155" s="126">
        <v>1</v>
      </c>
      <c r="AM155" s="126">
        <v>2</v>
      </c>
      <c r="AN155" s="319"/>
      <c r="AO155" s="286"/>
      <c r="AP155" s="286"/>
      <c r="AQ155" s="286"/>
      <c r="AR155" s="314"/>
      <c r="AS155" s="355"/>
    </row>
    <row r="156" spans="1:45" ht="14.25" customHeight="1" x14ac:dyDescent="0.2">
      <c r="A156" s="214"/>
      <c r="B156" s="449"/>
      <c r="C156" s="312"/>
      <c r="D156" s="312"/>
      <c r="E156" s="283"/>
      <c r="F156" s="312"/>
      <c r="G156" s="312"/>
      <c r="H156" s="292"/>
      <c r="I156" s="310"/>
      <c r="J156" s="295"/>
      <c r="K156" s="297"/>
      <c r="L156" s="302"/>
      <c r="M156" s="304"/>
      <c r="N156" s="308"/>
      <c r="O156" s="280"/>
      <c r="P156" s="280"/>
      <c r="Q156" s="277"/>
      <c r="R156" s="347"/>
      <c r="S156" s="308"/>
      <c r="T156" s="325"/>
      <c r="U156" s="178" t="s">
        <v>272</v>
      </c>
      <c r="V156" s="28"/>
      <c r="W156" s="29"/>
      <c r="X156" s="29"/>
      <c r="Y156" s="29"/>
      <c r="Z156" s="29"/>
      <c r="AA156" s="29"/>
      <c r="AB156" s="25" t="str">
        <f t="shared" si="4"/>
        <v/>
      </c>
      <c r="AC156" s="121">
        <f t="shared" si="5"/>
        <v>0</v>
      </c>
      <c r="AD156" s="330"/>
      <c r="AE156" s="131"/>
      <c r="AF156" s="131"/>
      <c r="AG156" s="332"/>
      <c r="AH156" s="332"/>
      <c r="AI156" s="128">
        <v>0</v>
      </c>
      <c r="AJ156" s="128">
        <v>0</v>
      </c>
      <c r="AK156" s="126">
        <v>1</v>
      </c>
      <c r="AL156" s="126">
        <v>1</v>
      </c>
      <c r="AM156" s="126">
        <v>2</v>
      </c>
      <c r="AN156" s="319"/>
      <c r="AO156" s="286"/>
      <c r="AP156" s="286"/>
      <c r="AQ156" s="286"/>
      <c r="AR156" s="314"/>
      <c r="AS156" s="355"/>
    </row>
    <row r="157" spans="1:45" ht="14.25" customHeight="1" x14ac:dyDescent="0.2">
      <c r="A157" s="214"/>
      <c r="B157" s="449"/>
      <c r="C157" s="312"/>
      <c r="D157" s="312"/>
      <c r="E157" s="283"/>
      <c r="F157" s="312"/>
      <c r="G157" s="312"/>
      <c r="H157" s="292"/>
      <c r="I157" s="310"/>
      <c r="J157" s="296"/>
      <c r="K157" s="298"/>
      <c r="L157" s="302"/>
      <c r="M157" s="304"/>
      <c r="N157" s="308"/>
      <c r="O157" s="280"/>
      <c r="P157" s="280"/>
      <c r="Q157" s="277"/>
      <c r="R157" s="347"/>
      <c r="S157" s="308"/>
      <c r="T157" s="325"/>
      <c r="U157" s="27" t="s">
        <v>273</v>
      </c>
      <c r="V157" s="28"/>
      <c r="W157" s="29"/>
      <c r="X157" s="29"/>
      <c r="Y157" s="29"/>
      <c r="Z157" s="29"/>
      <c r="AA157" s="29"/>
      <c r="AB157" s="25" t="str">
        <f t="shared" si="4"/>
        <v/>
      </c>
      <c r="AC157" s="121">
        <f t="shared" si="5"/>
        <v>0</v>
      </c>
      <c r="AD157" s="330"/>
      <c r="AE157" s="131"/>
      <c r="AF157" s="131"/>
      <c r="AG157" s="332"/>
      <c r="AH157" s="332"/>
      <c r="AI157" s="128">
        <v>0</v>
      </c>
      <c r="AJ157" s="128">
        <v>0</v>
      </c>
      <c r="AK157" s="126">
        <v>1</v>
      </c>
      <c r="AL157" s="126">
        <v>1</v>
      </c>
      <c r="AM157" s="126">
        <v>2</v>
      </c>
      <c r="AN157" s="319"/>
      <c r="AO157" s="286"/>
      <c r="AP157" s="286"/>
      <c r="AQ157" s="286"/>
      <c r="AR157" s="314"/>
      <c r="AS157" s="355"/>
    </row>
    <row r="158" spans="1:45" ht="15" customHeight="1" x14ac:dyDescent="0.2">
      <c r="A158" s="214"/>
      <c r="B158" s="449"/>
      <c r="C158" s="312"/>
      <c r="D158" s="312"/>
      <c r="E158" s="283"/>
      <c r="F158" s="312"/>
      <c r="G158" s="312"/>
      <c r="H158" s="292"/>
      <c r="I158" s="310"/>
      <c r="J158" s="294">
        <v>6.2</v>
      </c>
      <c r="K158" s="297"/>
      <c r="L158" s="302"/>
      <c r="M158" s="303"/>
      <c r="N158" s="308"/>
      <c r="O158" s="280"/>
      <c r="P158" s="280"/>
      <c r="Q158" s="277"/>
      <c r="R158" s="347" t="s">
        <v>18</v>
      </c>
      <c r="S158" s="308"/>
      <c r="T158" s="324">
        <f>IF(R158="SI",1,0)</f>
        <v>0</v>
      </c>
      <c r="U158" s="27" t="s">
        <v>274</v>
      </c>
      <c r="V158" s="28"/>
      <c r="W158" s="29"/>
      <c r="X158" s="29"/>
      <c r="Y158" s="29"/>
      <c r="Z158" s="29"/>
      <c r="AA158" s="29"/>
      <c r="AB158" s="25" t="str">
        <f t="shared" si="4"/>
        <v/>
      </c>
      <c r="AC158" s="121">
        <f t="shared" si="5"/>
        <v>0</v>
      </c>
      <c r="AD158" s="330"/>
      <c r="AE158" s="131"/>
      <c r="AF158" s="131"/>
      <c r="AG158" s="332"/>
      <c r="AH158" s="332"/>
      <c r="AI158" s="302"/>
      <c r="AJ158" s="302"/>
      <c r="AK158" s="302"/>
      <c r="AL158" s="302"/>
      <c r="AM158" s="302"/>
      <c r="AN158" s="319"/>
      <c r="AO158" s="286"/>
      <c r="AP158" s="286"/>
      <c r="AQ158" s="286"/>
      <c r="AR158" s="314"/>
      <c r="AS158" s="354"/>
    </row>
    <row r="159" spans="1:45" ht="14.25" customHeight="1" x14ac:dyDescent="0.2">
      <c r="A159" s="214"/>
      <c r="B159" s="449"/>
      <c r="C159" s="312"/>
      <c r="D159" s="312"/>
      <c r="E159" s="283"/>
      <c r="F159" s="312"/>
      <c r="G159" s="312"/>
      <c r="H159" s="292"/>
      <c r="I159" s="310"/>
      <c r="J159" s="295"/>
      <c r="K159" s="297"/>
      <c r="L159" s="302"/>
      <c r="M159" s="304"/>
      <c r="N159" s="308"/>
      <c r="O159" s="280"/>
      <c r="P159" s="280"/>
      <c r="Q159" s="277"/>
      <c r="R159" s="347"/>
      <c r="S159" s="308"/>
      <c r="T159" s="325"/>
      <c r="U159" s="27" t="s">
        <v>275</v>
      </c>
      <c r="V159" s="28"/>
      <c r="W159" s="29"/>
      <c r="X159" s="29"/>
      <c r="Y159" s="29"/>
      <c r="Z159" s="29"/>
      <c r="AA159" s="29"/>
      <c r="AB159" s="25" t="str">
        <f t="shared" si="4"/>
        <v/>
      </c>
      <c r="AC159" s="121">
        <f t="shared" si="5"/>
        <v>0</v>
      </c>
      <c r="AD159" s="330"/>
      <c r="AE159" s="131"/>
      <c r="AF159" s="131"/>
      <c r="AG159" s="332"/>
      <c r="AH159" s="332"/>
      <c r="AI159" s="302"/>
      <c r="AJ159" s="302"/>
      <c r="AK159" s="302"/>
      <c r="AL159" s="302"/>
      <c r="AM159" s="302"/>
      <c r="AN159" s="319"/>
      <c r="AO159" s="286"/>
      <c r="AP159" s="286"/>
      <c r="AQ159" s="286"/>
      <c r="AR159" s="314"/>
      <c r="AS159" s="355"/>
    </row>
    <row r="160" spans="1:45" ht="14.25" customHeight="1" x14ac:dyDescent="0.2">
      <c r="A160" s="214"/>
      <c r="B160" s="449"/>
      <c r="C160" s="312"/>
      <c r="D160" s="312"/>
      <c r="E160" s="283"/>
      <c r="F160" s="312"/>
      <c r="G160" s="312"/>
      <c r="H160" s="292"/>
      <c r="I160" s="310"/>
      <c r="J160" s="295"/>
      <c r="K160" s="297"/>
      <c r="L160" s="302"/>
      <c r="M160" s="304"/>
      <c r="N160" s="308"/>
      <c r="O160" s="280"/>
      <c r="P160" s="280"/>
      <c r="Q160" s="277"/>
      <c r="R160" s="347"/>
      <c r="S160" s="308"/>
      <c r="T160" s="325"/>
      <c r="U160" s="27" t="s">
        <v>341</v>
      </c>
      <c r="V160" s="28"/>
      <c r="W160" s="29"/>
      <c r="X160" s="29"/>
      <c r="Y160" s="29"/>
      <c r="Z160" s="29"/>
      <c r="AA160" s="29"/>
      <c r="AB160" s="25" t="str">
        <f t="shared" si="4"/>
        <v/>
      </c>
      <c r="AC160" s="121">
        <f t="shared" si="5"/>
        <v>0</v>
      </c>
      <c r="AD160" s="330"/>
      <c r="AE160" s="131"/>
      <c r="AF160" s="131"/>
      <c r="AG160" s="332"/>
      <c r="AH160" s="332"/>
      <c r="AI160" s="302"/>
      <c r="AJ160" s="302"/>
      <c r="AK160" s="302"/>
      <c r="AL160" s="302"/>
      <c r="AM160" s="302"/>
      <c r="AN160" s="319"/>
      <c r="AO160" s="286"/>
      <c r="AP160" s="286"/>
      <c r="AQ160" s="286"/>
      <c r="AR160" s="314"/>
      <c r="AS160" s="355"/>
    </row>
    <row r="161" spans="1:45" ht="14.25" customHeight="1" x14ac:dyDescent="0.2">
      <c r="A161" s="214"/>
      <c r="B161" s="449"/>
      <c r="C161" s="312"/>
      <c r="D161" s="312"/>
      <c r="E161" s="283"/>
      <c r="F161" s="312"/>
      <c r="G161" s="312"/>
      <c r="H161" s="292"/>
      <c r="I161" s="310"/>
      <c r="J161" s="295"/>
      <c r="K161" s="297"/>
      <c r="L161" s="302"/>
      <c r="M161" s="304"/>
      <c r="N161" s="308"/>
      <c r="O161" s="280"/>
      <c r="P161" s="280"/>
      <c r="Q161" s="277"/>
      <c r="R161" s="347"/>
      <c r="S161" s="308"/>
      <c r="T161" s="325"/>
      <c r="U161" s="27" t="s">
        <v>342</v>
      </c>
      <c r="V161" s="28"/>
      <c r="W161" s="29"/>
      <c r="X161" s="29"/>
      <c r="Y161" s="29"/>
      <c r="Z161" s="29"/>
      <c r="AA161" s="29"/>
      <c r="AB161" s="25" t="str">
        <f t="shared" si="4"/>
        <v/>
      </c>
      <c r="AC161" s="121">
        <f t="shared" si="5"/>
        <v>0</v>
      </c>
      <c r="AD161" s="330"/>
      <c r="AE161" s="131"/>
      <c r="AF161" s="131"/>
      <c r="AG161" s="332"/>
      <c r="AH161" s="332"/>
      <c r="AI161" s="302"/>
      <c r="AJ161" s="302"/>
      <c r="AK161" s="302"/>
      <c r="AL161" s="302"/>
      <c r="AM161" s="302"/>
      <c r="AN161" s="319"/>
      <c r="AO161" s="286"/>
      <c r="AP161" s="286"/>
      <c r="AQ161" s="286"/>
      <c r="AR161" s="314"/>
      <c r="AS161" s="355"/>
    </row>
    <row r="162" spans="1:45" ht="14.25" customHeight="1" x14ac:dyDescent="0.2">
      <c r="A162" s="214"/>
      <c r="B162" s="449"/>
      <c r="C162" s="312"/>
      <c r="D162" s="312"/>
      <c r="E162" s="283"/>
      <c r="F162" s="312"/>
      <c r="G162" s="312"/>
      <c r="H162" s="292"/>
      <c r="I162" s="310"/>
      <c r="J162" s="296"/>
      <c r="K162" s="298"/>
      <c r="L162" s="302"/>
      <c r="M162" s="304"/>
      <c r="N162" s="308"/>
      <c r="O162" s="280"/>
      <c r="P162" s="280"/>
      <c r="Q162" s="277"/>
      <c r="R162" s="347"/>
      <c r="S162" s="308"/>
      <c r="T162" s="325"/>
      <c r="U162" s="27" t="s">
        <v>343</v>
      </c>
      <c r="V162" s="28"/>
      <c r="W162" s="29"/>
      <c r="X162" s="29"/>
      <c r="Y162" s="29"/>
      <c r="Z162" s="29"/>
      <c r="AA162" s="29"/>
      <c r="AB162" s="25" t="str">
        <f t="shared" si="4"/>
        <v/>
      </c>
      <c r="AC162" s="121">
        <f t="shared" si="5"/>
        <v>0</v>
      </c>
      <c r="AD162" s="330"/>
      <c r="AE162" s="131"/>
      <c r="AF162" s="131"/>
      <c r="AG162" s="332"/>
      <c r="AH162" s="332"/>
      <c r="AI162" s="302"/>
      <c r="AJ162" s="302"/>
      <c r="AK162" s="302"/>
      <c r="AL162" s="302"/>
      <c r="AM162" s="302"/>
      <c r="AN162" s="319"/>
      <c r="AO162" s="286"/>
      <c r="AP162" s="286"/>
      <c r="AQ162" s="286"/>
      <c r="AR162" s="314"/>
      <c r="AS162" s="355"/>
    </row>
    <row r="163" spans="1:45" ht="15" customHeight="1" x14ac:dyDescent="0.2">
      <c r="A163" s="214"/>
      <c r="B163" s="449"/>
      <c r="C163" s="312"/>
      <c r="D163" s="312"/>
      <c r="E163" s="283"/>
      <c r="F163" s="312"/>
      <c r="G163" s="312"/>
      <c r="H163" s="292"/>
      <c r="I163" s="310"/>
      <c r="J163" s="294">
        <v>6.3</v>
      </c>
      <c r="K163" s="297"/>
      <c r="L163" s="302"/>
      <c r="M163" s="303"/>
      <c r="N163" s="308"/>
      <c r="O163" s="280"/>
      <c r="P163" s="280"/>
      <c r="Q163" s="277"/>
      <c r="R163" s="347" t="s">
        <v>18</v>
      </c>
      <c r="S163" s="308"/>
      <c r="T163" s="324">
        <f>IF(R163="SI",1,0)</f>
        <v>0</v>
      </c>
      <c r="U163" s="27" t="s">
        <v>276</v>
      </c>
      <c r="V163" s="28"/>
      <c r="W163" s="29"/>
      <c r="X163" s="29"/>
      <c r="Y163" s="29"/>
      <c r="Z163" s="29"/>
      <c r="AA163" s="29"/>
      <c r="AB163" s="25" t="str">
        <f t="shared" si="4"/>
        <v/>
      </c>
      <c r="AC163" s="121">
        <f t="shared" si="5"/>
        <v>0</v>
      </c>
      <c r="AD163" s="330"/>
      <c r="AE163" s="131"/>
      <c r="AF163" s="131"/>
      <c r="AG163" s="332"/>
      <c r="AH163" s="332"/>
      <c r="AI163" s="302"/>
      <c r="AJ163" s="302"/>
      <c r="AK163" s="302"/>
      <c r="AL163" s="302"/>
      <c r="AM163" s="302"/>
      <c r="AN163" s="319"/>
      <c r="AO163" s="286"/>
      <c r="AP163" s="286"/>
      <c r="AQ163" s="286"/>
      <c r="AR163" s="314"/>
      <c r="AS163" s="354"/>
    </row>
    <row r="164" spans="1:45" ht="14.25" customHeight="1" x14ac:dyDescent="0.2">
      <c r="A164" s="214"/>
      <c r="B164" s="449"/>
      <c r="C164" s="312"/>
      <c r="D164" s="312"/>
      <c r="E164" s="283"/>
      <c r="F164" s="312"/>
      <c r="G164" s="312"/>
      <c r="H164" s="292"/>
      <c r="I164" s="310"/>
      <c r="J164" s="295"/>
      <c r="K164" s="297"/>
      <c r="L164" s="302"/>
      <c r="M164" s="304"/>
      <c r="N164" s="308"/>
      <c r="O164" s="280"/>
      <c r="P164" s="280"/>
      <c r="Q164" s="277"/>
      <c r="R164" s="347"/>
      <c r="S164" s="308"/>
      <c r="T164" s="325"/>
      <c r="U164" s="27" t="s">
        <v>277</v>
      </c>
      <c r="V164" s="28"/>
      <c r="W164" s="29"/>
      <c r="X164" s="29"/>
      <c r="Y164" s="29"/>
      <c r="Z164" s="29"/>
      <c r="AA164" s="29"/>
      <c r="AB164" s="25" t="str">
        <f t="shared" si="4"/>
        <v/>
      </c>
      <c r="AC164" s="121">
        <f t="shared" si="5"/>
        <v>0</v>
      </c>
      <c r="AD164" s="330"/>
      <c r="AE164" s="131"/>
      <c r="AF164" s="131"/>
      <c r="AG164" s="332"/>
      <c r="AH164" s="332"/>
      <c r="AI164" s="302"/>
      <c r="AJ164" s="302"/>
      <c r="AK164" s="302"/>
      <c r="AL164" s="302"/>
      <c r="AM164" s="302"/>
      <c r="AN164" s="319"/>
      <c r="AO164" s="286"/>
      <c r="AP164" s="286"/>
      <c r="AQ164" s="286"/>
      <c r="AR164" s="314"/>
      <c r="AS164" s="355"/>
    </row>
    <row r="165" spans="1:45" ht="14.25" customHeight="1" x14ac:dyDescent="0.2">
      <c r="A165" s="214"/>
      <c r="B165" s="449"/>
      <c r="C165" s="312"/>
      <c r="D165" s="312"/>
      <c r="E165" s="283"/>
      <c r="F165" s="312"/>
      <c r="G165" s="312"/>
      <c r="H165" s="292"/>
      <c r="I165" s="310"/>
      <c r="J165" s="295"/>
      <c r="K165" s="297"/>
      <c r="L165" s="302"/>
      <c r="M165" s="304"/>
      <c r="N165" s="308"/>
      <c r="O165" s="280"/>
      <c r="P165" s="280"/>
      <c r="Q165" s="277"/>
      <c r="R165" s="347"/>
      <c r="S165" s="308"/>
      <c r="T165" s="325"/>
      <c r="U165" s="27" t="s">
        <v>278</v>
      </c>
      <c r="V165" s="28"/>
      <c r="W165" s="29"/>
      <c r="X165" s="29"/>
      <c r="Y165" s="29"/>
      <c r="Z165" s="29"/>
      <c r="AA165" s="29"/>
      <c r="AB165" s="25" t="str">
        <f t="shared" si="4"/>
        <v/>
      </c>
      <c r="AC165" s="121">
        <f t="shared" si="5"/>
        <v>0</v>
      </c>
      <c r="AD165" s="330"/>
      <c r="AE165" s="131"/>
      <c r="AF165" s="131"/>
      <c r="AG165" s="332"/>
      <c r="AH165" s="332"/>
      <c r="AI165" s="302"/>
      <c r="AJ165" s="302"/>
      <c r="AK165" s="302"/>
      <c r="AL165" s="302"/>
      <c r="AM165" s="302"/>
      <c r="AN165" s="319"/>
      <c r="AO165" s="286"/>
      <c r="AP165" s="286"/>
      <c r="AQ165" s="286"/>
      <c r="AR165" s="314"/>
      <c r="AS165" s="355"/>
    </row>
    <row r="166" spans="1:45" ht="14.25" customHeight="1" x14ac:dyDescent="0.2">
      <c r="A166" s="214"/>
      <c r="B166" s="449"/>
      <c r="C166" s="312"/>
      <c r="D166" s="312"/>
      <c r="E166" s="283"/>
      <c r="F166" s="312"/>
      <c r="G166" s="312"/>
      <c r="H166" s="292"/>
      <c r="I166" s="310"/>
      <c r="J166" s="295"/>
      <c r="K166" s="297"/>
      <c r="L166" s="302"/>
      <c r="M166" s="304"/>
      <c r="N166" s="308"/>
      <c r="O166" s="280"/>
      <c r="P166" s="280"/>
      <c r="Q166" s="277"/>
      <c r="R166" s="347"/>
      <c r="S166" s="308"/>
      <c r="T166" s="325"/>
      <c r="U166" s="27" t="s">
        <v>279</v>
      </c>
      <c r="V166" s="28"/>
      <c r="W166" s="29"/>
      <c r="X166" s="29"/>
      <c r="Y166" s="29"/>
      <c r="Z166" s="29"/>
      <c r="AA166" s="29"/>
      <c r="AB166" s="25" t="str">
        <f t="shared" si="4"/>
        <v/>
      </c>
      <c r="AC166" s="121">
        <f t="shared" si="5"/>
        <v>0</v>
      </c>
      <c r="AD166" s="330"/>
      <c r="AE166" s="131"/>
      <c r="AF166" s="131"/>
      <c r="AG166" s="332"/>
      <c r="AH166" s="332"/>
      <c r="AI166" s="302"/>
      <c r="AJ166" s="302"/>
      <c r="AK166" s="302"/>
      <c r="AL166" s="302"/>
      <c r="AM166" s="302"/>
      <c r="AN166" s="319"/>
      <c r="AO166" s="286"/>
      <c r="AP166" s="286"/>
      <c r="AQ166" s="286"/>
      <c r="AR166" s="314"/>
      <c r="AS166" s="355"/>
    </row>
    <row r="167" spans="1:45" ht="14.25" customHeight="1" x14ac:dyDescent="0.2">
      <c r="A167" s="214"/>
      <c r="B167" s="449"/>
      <c r="C167" s="312"/>
      <c r="D167" s="312"/>
      <c r="E167" s="283"/>
      <c r="F167" s="312"/>
      <c r="G167" s="312"/>
      <c r="H167" s="292"/>
      <c r="I167" s="310"/>
      <c r="J167" s="296"/>
      <c r="K167" s="298"/>
      <c r="L167" s="302"/>
      <c r="M167" s="304"/>
      <c r="N167" s="308"/>
      <c r="O167" s="280"/>
      <c r="P167" s="280"/>
      <c r="Q167" s="277"/>
      <c r="R167" s="347"/>
      <c r="S167" s="308"/>
      <c r="T167" s="325"/>
      <c r="U167" s="27" t="s">
        <v>344</v>
      </c>
      <c r="V167" s="28"/>
      <c r="W167" s="29"/>
      <c r="X167" s="29"/>
      <c r="Y167" s="29"/>
      <c r="Z167" s="29"/>
      <c r="AA167" s="29"/>
      <c r="AB167" s="25" t="str">
        <f t="shared" si="4"/>
        <v/>
      </c>
      <c r="AC167" s="121">
        <f t="shared" si="5"/>
        <v>0</v>
      </c>
      <c r="AD167" s="330"/>
      <c r="AE167" s="131"/>
      <c r="AF167" s="131"/>
      <c r="AG167" s="332"/>
      <c r="AH167" s="332"/>
      <c r="AI167" s="302"/>
      <c r="AJ167" s="302"/>
      <c r="AK167" s="302"/>
      <c r="AL167" s="302"/>
      <c r="AM167" s="302"/>
      <c r="AN167" s="319"/>
      <c r="AO167" s="286"/>
      <c r="AP167" s="286"/>
      <c r="AQ167" s="286"/>
      <c r="AR167" s="314"/>
      <c r="AS167" s="355"/>
    </row>
    <row r="168" spans="1:45" ht="15" customHeight="1" x14ac:dyDescent="0.2">
      <c r="A168" s="214"/>
      <c r="B168" s="449"/>
      <c r="C168" s="312"/>
      <c r="D168" s="312"/>
      <c r="E168" s="283"/>
      <c r="F168" s="312"/>
      <c r="G168" s="312"/>
      <c r="H168" s="292"/>
      <c r="I168" s="310"/>
      <c r="J168" s="294">
        <v>6.4</v>
      </c>
      <c r="K168" s="297"/>
      <c r="L168" s="302"/>
      <c r="M168" s="303"/>
      <c r="N168" s="308"/>
      <c r="O168" s="280"/>
      <c r="P168" s="280"/>
      <c r="Q168" s="277"/>
      <c r="R168" s="347" t="s">
        <v>18</v>
      </c>
      <c r="S168" s="308"/>
      <c r="T168" s="324">
        <f>IF(R168="SI",1,0)</f>
        <v>0</v>
      </c>
      <c r="U168" s="27" t="s">
        <v>280</v>
      </c>
      <c r="V168" s="28"/>
      <c r="W168" s="29"/>
      <c r="X168" s="29"/>
      <c r="Y168" s="29"/>
      <c r="Z168" s="29"/>
      <c r="AA168" s="29"/>
      <c r="AB168" s="25" t="str">
        <f t="shared" si="4"/>
        <v/>
      </c>
      <c r="AC168" s="121">
        <f t="shared" si="5"/>
        <v>0</v>
      </c>
      <c r="AD168" s="330"/>
      <c r="AE168" s="131"/>
      <c r="AF168" s="131"/>
      <c r="AG168" s="332"/>
      <c r="AH168" s="332"/>
      <c r="AI168" s="302"/>
      <c r="AJ168" s="302"/>
      <c r="AK168" s="302"/>
      <c r="AL168" s="302"/>
      <c r="AM168" s="302"/>
      <c r="AN168" s="319"/>
      <c r="AO168" s="286"/>
      <c r="AP168" s="286"/>
      <c r="AQ168" s="286"/>
      <c r="AR168" s="314"/>
      <c r="AS168" s="354"/>
    </row>
    <row r="169" spans="1:45" ht="14.25" customHeight="1" x14ac:dyDescent="0.2">
      <c r="A169" s="214"/>
      <c r="B169" s="449"/>
      <c r="C169" s="312"/>
      <c r="D169" s="312"/>
      <c r="E169" s="283"/>
      <c r="F169" s="312"/>
      <c r="G169" s="312"/>
      <c r="H169" s="292"/>
      <c r="I169" s="310"/>
      <c r="J169" s="295"/>
      <c r="K169" s="297"/>
      <c r="L169" s="302"/>
      <c r="M169" s="304"/>
      <c r="N169" s="308"/>
      <c r="O169" s="280"/>
      <c r="P169" s="280"/>
      <c r="Q169" s="277"/>
      <c r="R169" s="347"/>
      <c r="S169" s="308"/>
      <c r="T169" s="325"/>
      <c r="U169" s="27" t="s">
        <v>345</v>
      </c>
      <c r="V169" s="28"/>
      <c r="W169" s="29"/>
      <c r="X169" s="29"/>
      <c r="Y169" s="29"/>
      <c r="Z169" s="29"/>
      <c r="AA169" s="29"/>
      <c r="AB169" s="25" t="str">
        <f t="shared" si="4"/>
        <v/>
      </c>
      <c r="AC169" s="121">
        <f t="shared" si="5"/>
        <v>0</v>
      </c>
      <c r="AD169" s="330"/>
      <c r="AE169" s="131"/>
      <c r="AF169" s="131"/>
      <c r="AG169" s="332"/>
      <c r="AH169" s="332"/>
      <c r="AI169" s="302"/>
      <c r="AJ169" s="302"/>
      <c r="AK169" s="302"/>
      <c r="AL169" s="302"/>
      <c r="AM169" s="302"/>
      <c r="AN169" s="319"/>
      <c r="AO169" s="286"/>
      <c r="AP169" s="286"/>
      <c r="AQ169" s="286"/>
      <c r="AR169" s="314"/>
      <c r="AS169" s="355"/>
    </row>
    <row r="170" spans="1:45" ht="14.25" customHeight="1" x14ac:dyDescent="0.2">
      <c r="A170" s="214"/>
      <c r="B170" s="449"/>
      <c r="C170" s="312"/>
      <c r="D170" s="312"/>
      <c r="E170" s="283"/>
      <c r="F170" s="312"/>
      <c r="G170" s="312"/>
      <c r="H170" s="292"/>
      <c r="I170" s="310"/>
      <c r="J170" s="295"/>
      <c r="K170" s="297"/>
      <c r="L170" s="302"/>
      <c r="M170" s="304"/>
      <c r="N170" s="308"/>
      <c r="O170" s="280"/>
      <c r="P170" s="280"/>
      <c r="Q170" s="277"/>
      <c r="R170" s="347"/>
      <c r="S170" s="308"/>
      <c r="T170" s="325"/>
      <c r="U170" s="27" t="s">
        <v>281</v>
      </c>
      <c r="V170" s="28"/>
      <c r="W170" s="29"/>
      <c r="X170" s="29"/>
      <c r="Y170" s="29"/>
      <c r="Z170" s="29"/>
      <c r="AA170" s="29"/>
      <c r="AB170" s="25" t="str">
        <f t="shared" si="4"/>
        <v/>
      </c>
      <c r="AC170" s="121">
        <f t="shared" si="5"/>
        <v>0</v>
      </c>
      <c r="AD170" s="330"/>
      <c r="AE170" s="131"/>
      <c r="AF170" s="131"/>
      <c r="AG170" s="332"/>
      <c r="AH170" s="332"/>
      <c r="AI170" s="302"/>
      <c r="AJ170" s="302"/>
      <c r="AK170" s="302"/>
      <c r="AL170" s="302"/>
      <c r="AM170" s="302"/>
      <c r="AN170" s="319"/>
      <c r="AO170" s="286"/>
      <c r="AP170" s="286"/>
      <c r="AQ170" s="286"/>
      <c r="AR170" s="314"/>
      <c r="AS170" s="355"/>
    </row>
    <row r="171" spans="1:45" ht="14.25" customHeight="1" x14ac:dyDescent="0.2">
      <c r="A171" s="214"/>
      <c r="B171" s="449"/>
      <c r="C171" s="312"/>
      <c r="D171" s="312"/>
      <c r="E171" s="283"/>
      <c r="F171" s="312"/>
      <c r="G171" s="312"/>
      <c r="H171" s="292"/>
      <c r="I171" s="310"/>
      <c r="J171" s="295"/>
      <c r="K171" s="297"/>
      <c r="L171" s="302"/>
      <c r="M171" s="304"/>
      <c r="N171" s="308"/>
      <c r="O171" s="280"/>
      <c r="P171" s="280"/>
      <c r="Q171" s="277"/>
      <c r="R171" s="347"/>
      <c r="S171" s="308"/>
      <c r="T171" s="325"/>
      <c r="U171" s="27" t="s">
        <v>282</v>
      </c>
      <c r="V171" s="28"/>
      <c r="W171" s="29"/>
      <c r="X171" s="29"/>
      <c r="Y171" s="29"/>
      <c r="Z171" s="29"/>
      <c r="AA171" s="29"/>
      <c r="AB171" s="25" t="str">
        <f t="shared" ref="AB171:AB227" si="6">IF($V171&lt;&gt;"",IF(AND(X171="SI",Y171="SI",Z171="SI",AA171="SI"),"Suficiente",IF(OR(X171="NO",Y171="NO",Z171="NO",AA171="NO"),"Deficiente",IF(OR(X171="",Y171="",Z171="",AA171=""),"Falta Valorar el Control",""))),"")</f>
        <v/>
      </c>
      <c r="AC171" s="121">
        <f t="shared" ref="AC171:AC227" si="7">IF(AB171="Suficiente",1,0)</f>
        <v>0</v>
      </c>
      <c r="AD171" s="330"/>
      <c r="AE171" s="131"/>
      <c r="AF171" s="131"/>
      <c r="AG171" s="332"/>
      <c r="AH171" s="332"/>
      <c r="AI171" s="302"/>
      <c r="AJ171" s="302"/>
      <c r="AK171" s="302"/>
      <c r="AL171" s="302"/>
      <c r="AM171" s="302"/>
      <c r="AN171" s="319"/>
      <c r="AO171" s="286"/>
      <c r="AP171" s="286"/>
      <c r="AQ171" s="286"/>
      <c r="AR171" s="314"/>
      <c r="AS171" s="355"/>
    </row>
    <row r="172" spans="1:45" ht="14.25" customHeight="1" x14ac:dyDescent="0.2">
      <c r="A172" s="214"/>
      <c r="B172" s="449"/>
      <c r="C172" s="312"/>
      <c r="D172" s="312"/>
      <c r="E172" s="283"/>
      <c r="F172" s="312"/>
      <c r="G172" s="312"/>
      <c r="H172" s="292"/>
      <c r="I172" s="310"/>
      <c r="J172" s="296"/>
      <c r="K172" s="298"/>
      <c r="L172" s="302"/>
      <c r="M172" s="304"/>
      <c r="N172" s="308"/>
      <c r="O172" s="280"/>
      <c r="P172" s="280"/>
      <c r="Q172" s="277"/>
      <c r="R172" s="347"/>
      <c r="S172" s="308"/>
      <c r="T172" s="325"/>
      <c r="U172" s="27" t="s">
        <v>283</v>
      </c>
      <c r="V172" s="28"/>
      <c r="W172" s="29"/>
      <c r="X172" s="29"/>
      <c r="Y172" s="29"/>
      <c r="Z172" s="29"/>
      <c r="AA172" s="29"/>
      <c r="AB172" s="25" t="str">
        <f t="shared" si="6"/>
        <v/>
      </c>
      <c r="AC172" s="121">
        <f t="shared" si="7"/>
        <v>0</v>
      </c>
      <c r="AD172" s="330"/>
      <c r="AE172" s="131"/>
      <c r="AF172" s="131"/>
      <c r="AG172" s="332"/>
      <c r="AH172" s="332"/>
      <c r="AI172" s="302"/>
      <c r="AJ172" s="302"/>
      <c r="AK172" s="302"/>
      <c r="AL172" s="302"/>
      <c r="AM172" s="302"/>
      <c r="AN172" s="319"/>
      <c r="AO172" s="286"/>
      <c r="AP172" s="286"/>
      <c r="AQ172" s="286"/>
      <c r="AR172" s="314"/>
      <c r="AS172" s="355"/>
    </row>
    <row r="173" spans="1:45" ht="15" customHeight="1" x14ac:dyDescent="0.2">
      <c r="A173" s="214"/>
      <c r="B173" s="449"/>
      <c r="C173" s="312"/>
      <c r="D173" s="312"/>
      <c r="E173" s="283"/>
      <c r="F173" s="312"/>
      <c r="G173" s="312"/>
      <c r="H173" s="292"/>
      <c r="I173" s="310"/>
      <c r="J173" s="294">
        <v>6.5</v>
      </c>
      <c r="K173" s="297"/>
      <c r="L173" s="302"/>
      <c r="M173" s="303"/>
      <c r="N173" s="308"/>
      <c r="O173" s="280"/>
      <c r="P173" s="280"/>
      <c r="Q173" s="277"/>
      <c r="R173" s="347" t="s">
        <v>18</v>
      </c>
      <c r="S173" s="308"/>
      <c r="T173" s="324">
        <f>IF(R173="SI",1,0)</f>
        <v>0</v>
      </c>
      <c r="U173" s="27" t="s">
        <v>346</v>
      </c>
      <c r="V173" s="28"/>
      <c r="W173" s="29"/>
      <c r="X173" s="29"/>
      <c r="Y173" s="29"/>
      <c r="Z173" s="29"/>
      <c r="AA173" s="29"/>
      <c r="AB173" s="25" t="str">
        <f t="shared" si="6"/>
        <v/>
      </c>
      <c r="AC173" s="121">
        <f t="shared" si="7"/>
        <v>0</v>
      </c>
      <c r="AD173" s="330"/>
      <c r="AE173" s="131"/>
      <c r="AF173" s="131"/>
      <c r="AG173" s="332"/>
      <c r="AH173" s="332"/>
      <c r="AI173" s="302"/>
      <c r="AJ173" s="302"/>
      <c r="AK173" s="302"/>
      <c r="AL173" s="302"/>
      <c r="AM173" s="302"/>
      <c r="AN173" s="319"/>
      <c r="AO173" s="286"/>
      <c r="AP173" s="286"/>
      <c r="AQ173" s="286"/>
      <c r="AR173" s="314"/>
      <c r="AS173" s="354"/>
    </row>
    <row r="174" spans="1:45" ht="14.25" customHeight="1" x14ac:dyDescent="0.2">
      <c r="A174" s="214"/>
      <c r="B174" s="449"/>
      <c r="C174" s="312"/>
      <c r="D174" s="312"/>
      <c r="E174" s="283"/>
      <c r="F174" s="312"/>
      <c r="G174" s="312"/>
      <c r="H174" s="292"/>
      <c r="I174" s="310"/>
      <c r="J174" s="295"/>
      <c r="K174" s="297"/>
      <c r="L174" s="302"/>
      <c r="M174" s="304"/>
      <c r="N174" s="308"/>
      <c r="O174" s="280"/>
      <c r="P174" s="280"/>
      <c r="Q174" s="277"/>
      <c r="R174" s="347"/>
      <c r="S174" s="308"/>
      <c r="T174" s="325"/>
      <c r="U174" s="27" t="s">
        <v>284</v>
      </c>
      <c r="V174" s="28"/>
      <c r="W174" s="29"/>
      <c r="X174" s="29"/>
      <c r="Y174" s="29"/>
      <c r="Z174" s="29"/>
      <c r="AA174" s="29"/>
      <c r="AB174" s="25" t="str">
        <f t="shared" si="6"/>
        <v/>
      </c>
      <c r="AC174" s="121">
        <f t="shared" si="7"/>
        <v>0</v>
      </c>
      <c r="AD174" s="330"/>
      <c r="AE174" s="131"/>
      <c r="AF174" s="131"/>
      <c r="AG174" s="332"/>
      <c r="AH174" s="332"/>
      <c r="AI174" s="302"/>
      <c r="AJ174" s="302"/>
      <c r="AK174" s="302"/>
      <c r="AL174" s="302"/>
      <c r="AM174" s="302"/>
      <c r="AN174" s="319"/>
      <c r="AO174" s="286"/>
      <c r="AP174" s="286"/>
      <c r="AQ174" s="286"/>
      <c r="AR174" s="314"/>
      <c r="AS174" s="355"/>
    </row>
    <row r="175" spans="1:45" ht="14.25" customHeight="1" x14ac:dyDescent="0.2">
      <c r="A175" s="214"/>
      <c r="B175" s="449"/>
      <c r="C175" s="312"/>
      <c r="D175" s="312"/>
      <c r="E175" s="283"/>
      <c r="F175" s="312"/>
      <c r="G175" s="312"/>
      <c r="H175" s="292"/>
      <c r="I175" s="310"/>
      <c r="J175" s="295"/>
      <c r="K175" s="297"/>
      <c r="L175" s="302"/>
      <c r="M175" s="304"/>
      <c r="N175" s="308"/>
      <c r="O175" s="280"/>
      <c r="P175" s="280"/>
      <c r="Q175" s="277"/>
      <c r="R175" s="347"/>
      <c r="S175" s="308"/>
      <c r="T175" s="325"/>
      <c r="U175" s="27" t="s">
        <v>285</v>
      </c>
      <c r="V175" s="28"/>
      <c r="W175" s="29"/>
      <c r="X175" s="29"/>
      <c r="Y175" s="29"/>
      <c r="Z175" s="29"/>
      <c r="AA175" s="29"/>
      <c r="AB175" s="25" t="str">
        <f t="shared" si="6"/>
        <v/>
      </c>
      <c r="AC175" s="121">
        <f t="shared" si="7"/>
        <v>0</v>
      </c>
      <c r="AD175" s="330"/>
      <c r="AE175" s="131"/>
      <c r="AF175" s="131"/>
      <c r="AG175" s="332"/>
      <c r="AH175" s="332"/>
      <c r="AI175" s="302"/>
      <c r="AJ175" s="302"/>
      <c r="AK175" s="302"/>
      <c r="AL175" s="302"/>
      <c r="AM175" s="302"/>
      <c r="AN175" s="319"/>
      <c r="AO175" s="286"/>
      <c r="AP175" s="286"/>
      <c r="AQ175" s="286"/>
      <c r="AR175" s="314"/>
      <c r="AS175" s="355"/>
    </row>
    <row r="176" spans="1:45" ht="14.25" customHeight="1" x14ac:dyDescent="0.2">
      <c r="A176" s="214"/>
      <c r="B176" s="449"/>
      <c r="C176" s="312"/>
      <c r="D176" s="312"/>
      <c r="E176" s="283"/>
      <c r="F176" s="312"/>
      <c r="G176" s="312"/>
      <c r="H176" s="292"/>
      <c r="I176" s="310"/>
      <c r="J176" s="295"/>
      <c r="K176" s="297"/>
      <c r="L176" s="302"/>
      <c r="M176" s="304"/>
      <c r="N176" s="308"/>
      <c r="O176" s="280"/>
      <c r="P176" s="280"/>
      <c r="Q176" s="277"/>
      <c r="R176" s="347"/>
      <c r="S176" s="308"/>
      <c r="T176" s="325"/>
      <c r="U176" s="27" t="s">
        <v>286</v>
      </c>
      <c r="V176" s="28"/>
      <c r="W176" s="29"/>
      <c r="X176" s="29"/>
      <c r="Y176" s="29"/>
      <c r="Z176" s="29"/>
      <c r="AA176" s="29"/>
      <c r="AB176" s="25" t="str">
        <f t="shared" si="6"/>
        <v/>
      </c>
      <c r="AC176" s="121">
        <f t="shared" si="7"/>
        <v>0</v>
      </c>
      <c r="AD176" s="330"/>
      <c r="AE176" s="131"/>
      <c r="AF176" s="131"/>
      <c r="AG176" s="332"/>
      <c r="AH176" s="332"/>
      <c r="AI176" s="302"/>
      <c r="AJ176" s="302"/>
      <c r="AK176" s="302"/>
      <c r="AL176" s="302"/>
      <c r="AM176" s="302"/>
      <c r="AN176" s="319"/>
      <c r="AO176" s="286"/>
      <c r="AP176" s="286"/>
      <c r="AQ176" s="286"/>
      <c r="AR176" s="314"/>
      <c r="AS176" s="355"/>
    </row>
    <row r="177" spans="1:45" ht="14.25" customHeight="1" x14ac:dyDescent="0.2">
      <c r="A177" s="216"/>
      <c r="B177" s="450"/>
      <c r="C177" s="284"/>
      <c r="D177" s="284"/>
      <c r="E177" s="284"/>
      <c r="F177" s="284"/>
      <c r="G177" s="284"/>
      <c r="H177" s="293"/>
      <c r="I177" s="311"/>
      <c r="J177" s="327"/>
      <c r="K177" s="328"/>
      <c r="L177" s="326"/>
      <c r="M177" s="329"/>
      <c r="N177" s="281"/>
      <c r="O177" s="281"/>
      <c r="P177" s="281"/>
      <c r="Q177" s="278"/>
      <c r="R177" s="348"/>
      <c r="S177" s="281"/>
      <c r="T177" s="337"/>
      <c r="U177" s="153" t="s">
        <v>287</v>
      </c>
      <c r="V177" s="154"/>
      <c r="W177" s="155"/>
      <c r="X177" s="155"/>
      <c r="Y177" s="155"/>
      <c r="Z177" s="155"/>
      <c r="AA177" s="155"/>
      <c r="AB177" s="156" t="str">
        <f t="shared" si="6"/>
        <v/>
      </c>
      <c r="AC177" s="157">
        <f t="shared" si="7"/>
        <v>0</v>
      </c>
      <c r="AD177" s="270"/>
      <c r="AE177" s="158"/>
      <c r="AF177" s="158"/>
      <c r="AG177" s="333"/>
      <c r="AH177" s="333"/>
      <c r="AI177" s="326"/>
      <c r="AJ177" s="326"/>
      <c r="AK177" s="326"/>
      <c r="AL177" s="326"/>
      <c r="AM177" s="326"/>
      <c r="AN177" s="290"/>
      <c r="AO177" s="287"/>
      <c r="AP177" s="287"/>
      <c r="AQ177" s="287"/>
      <c r="AR177" s="315"/>
      <c r="AS177" s="356"/>
    </row>
    <row r="178" spans="1:45" ht="39" customHeight="1" x14ac:dyDescent="0.2">
      <c r="A178" s="217" t="s">
        <v>427</v>
      </c>
      <c r="B178" s="448"/>
      <c r="C178" s="282"/>
      <c r="D178" s="282"/>
      <c r="E178" s="282"/>
      <c r="F178" s="282"/>
      <c r="G178" s="282"/>
      <c r="H178" s="291"/>
      <c r="I178" s="309"/>
      <c r="J178" s="299">
        <v>7.1</v>
      </c>
      <c r="K178" s="300"/>
      <c r="L178" s="305"/>
      <c r="M178" s="306"/>
      <c r="N178" s="279"/>
      <c r="O178" s="279"/>
      <c r="P178" s="279"/>
      <c r="Q178" s="279"/>
      <c r="R178" s="338" t="s">
        <v>18</v>
      </c>
      <c r="S178" s="351"/>
      <c r="T178" s="334">
        <f>IF(R178="SI",1,0)</f>
        <v>0</v>
      </c>
      <c r="U178" s="145" t="s">
        <v>288</v>
      </c>
      <c r="V178" s="146"/>
      <c r="W178" s="147"/>
      <c r="X178" s="147"/>
      <c r="Y178" s="147"/>
      <c r="Z178" s="147"/>
      <c r="AA178" s="147"/>
      <c r="AB178" s="148" t="str">
        <f t="shared" si="6"/>
        <v/>
      </c>
      <c r="AC178" s="149">
        <f t="shared" si="7"/>
        <v>0</v>
      </c>
      <c r="AD178" s="268" t="str">
        <f>IF(AC178:AC401=1,"SI","NO")</f>
        <v>NO</v>
      </c>
      <c r="AE178" s="150"/>
      <c r="AF178" s="150"/>
      <c r="AG178" s="331"/>
      <c r="AH178" s="331"/>
      <c r="AI178" s="151">
        <v>0</v>
      </c>
      <c r="AJ178" s="151">
        <v>0</v>
      </c>
      <c r="AK178" s="152">
        <v>1</v>
      </c>
      <c r="AL178" s="152">
        <v>1</v>
      </c>
      <c r="AM178" s="152">
        <v>2</v>
      </c>
      <c r="AN178" s="288" t="str">
        <f>IF($AM178&gt;=2,IF(AND($AG178="",$AH178=""),"",IF(AND($AG178&gt;5,$AH178&gt;5),"I","")),"")</f>
        <v/>
      </c>
      <c r="AO178" s="285" t="str">
        <f>IF($AM178&gt;=2,IF(AND($AG178="",$AH178=""),"",IF(AND($AG178&lt;6,$AH178&gt;5),"II","")),"")</f>
        <v/>
      </c>
      <c r="AP178" s="285" t="str">
        <f>IF($AM178&gt;=2,IF(AND($AG178="",$AH178=""),"",IF(AND($AG178&lt;6,$AH178&lt;6),"III","")),"")</f>
        <v/>
      </c>
      <c r="AQ178" s="285" t="str">
        <f>IF($AM178&gt;=2,IF(AND($AG178="",$AH178=""),"",IF(AND($AG178&gt;5,$AH178&lt;6),"IV","")),"")</f>
        <v/>
      </c>
      <c r="AR178" s="313"/>
      <c r="AS178" s="357"/>
    </row>
    <row r="179" spans="1:45" ht="14.25" customHeight="1" x14ac:dyDescent="0.2">
      <c r="A179" s="214"/>
      <c r="B179" s="449"/>
      <c r="C179" s="312"/>
      <c r="D179" s="312"/>
      <c r="E179" s="283"/>
      <c r="F179" s="312"/>
      <c r="G179" s="312"/>
      <c r="H179" s="292"/>
      <c r="I179" s="310"/>
      <c r="J179" s="295"/>
      <c r="K179" s="297"/>
      <c r="L179" s="302"/>
      <c r="M179" s="304"/>
      <c r="N179" s="308"/>
      <c r="O179" s="308"/>
      <c r="P179" s="308"/>
      <c r="Q179" s="308"/>
      <c r="R179" s="335"/>
      <c r="S179" s="352"/>
      <c r="T179" s="325"/>
      <c r="U179" s="27" t="s">
        <v>289</v>
      </c>
      <c r="V179" s="28"/>
      <c r="W179" s="29"/>
      <c r="X179" s="29"/>
      <c r="Y179" s="29"/>
      <c r="Z179" s="29"/>
      <c r="AA179" s="29"/>
      <c r="AB179" s="25" t="str">
        <f t="shared" si="6"/>
        <v/>
      </c>
      <c r="AC179" s="121">
        <f t="shared" si="7"/>
        <v>0</v>
      </c>
      <c r="AD179" s="330"/>
      <c r="AE179" s="131"/>
      <c r="AF179" s="131"/>
      <c r="AG179" s="332"/>
      <c r="AH179" s="332"/>
      <c r="AI179" s="128">
        <v>0</v>
      </c>
      <c r="AJ179" s="128">
        <v>0</v>
      </c>
      <c r="AK179" s="126">
        <v>1</v>
      </c>
      <c r="AL179" s="126">
        <v>1</v>
      </c>
      <c r="AM179" s="126">
        <v>2</v>
      </c>
      <c r="AN179" s="319"/>
      <c r="AO179" s="286"/>
      <c r="AP179" s="286"/>
      <c r="AQ179" s="286"/>
      <c r="AR179" s="314"/>
      <c r="AS179" s="355"/>
    </row>
    <row r="180" spans="1:45" ht="14.25" customHeight="1" x14ac:dyDescent="0.2">
      <c r="A180" s="214"/>
      <c r="B180" s="449"/>
      <c r="C180" s="312"/>
      <c r="D180" s="312"/>
      <c r="E180" s="283"/>
      <c r="F180" s="312"/>
      <c r="G180" s="312"/>
      <c r="H180" s="292"/>
      <c r="I180" s="310"/>
      <c r="J180" s="295"/>
      <c r="K180" s="297"/>
      <c r="L180" s="302"/>
      <c r="M180" s="304"/>
      <c r="N180" s="308"/>
      <c r="O180" s="308"/>
      <c r="P180" s="308"/>
      <c r="Q180" s="308"/>
      <c r="R180" s="335"/>
      <c r="S180" s="352"/>
      <c r="T180" s="325"/>
      <c r="U180" s="27" t="s">
        <v>290</v>
      </c>
      <c r="V180" s="28"/>
      <c r="W180" s="29"/>
      <c r="X180" s="29"/>
      <c r="Y180" s="29"/>
      <c r="Z180" s="29"/>
      <c r="AA180" s="29"/>
      <c r="AB180" s="25" t="str">
        <f t="shared" si="6"/>
        <v/>
      </c>
      <c r="AC180" s="121">
        <f t="shared" si="7"/>
        <v>0</v>
      </c>
      <c r="AD180" s="330"/>
      <c r="AE180" s="131"/>
      <c r="AF180" s="131"/>
      <c r="AG180" s="332"/>
      <c r="AH180" s="332"/>
      <c r="AI180" s="128">
        <v>0</v>
      </c>
      <c r="AJ180" s="128">
        <v>0</v>
      </c>
      <c r="AK180" s="126">
        <v>1</v>
      </c>
      <c r="AL180" s="126">
        <v>1</v>
      </c>
      <c r="AM180" s="126">
        <v>2</v>
      </c>
      <c r="AN180" s="319"/>
      <c r="AO180" s="286"/>
      <c r="AP180" s="286"/>
      <c r="AQ180" s="286"/>
      <c r="AR180" s="314"/>
      <c r="AS180" s="355"/>
    </row>
    <row r="181" spans="1:45" ht="14.25" customHeight="1" x14ac:dyDescent="0.2">
      <c r="A181" s="214"/>
      <c r="B181" s="449"/>
      <c r="C181" s="312"/>
      <c r="D181" s="312"/>
      <c r="E181" s="283"/>
      <c r="F181" s="312"/>
      <c r="G181" s="312"/>
      <c r="H181" s="292"/>
      <c r="I181" s="310"/>
      <c r="J181" s="295"/>
      <c r="K181" s="297"/>
      <c r="L181" s="302"/>
      <c r="M181" s="304"/>
      <c r="N181" s="308"/>
      <c r="O181" s="308"/>
      <c r="P181" s="308"/>
      <c r="Q181" s="308"/>
      <c r="R181" s="335"/>
      <c r="S181" s="352"/>
      <c r="T181" s="325"/>
      <c r="U181" s="27" t="s">
        <v>291</v>
      </c>
      <c r="V181" s="28"/>
      <c r="W181" s="29"/>
      <c r="X181" s="29"/>
      <c r="Y181" s="29"/>
      <c r="Z181" s="29"/>
      <c r="AA181" s="29"/>
      <c r="AB181" s="25" t="str">
        <f t="shared" si="6"/>
        <v/>
      </c>
      <c r="AC181" s="121">
        <f t="shared" si="7"/>
        <v>0</v>
      </c>
      <c r="AD181" s="330"/>
      <c r="AE181" s="131"/>
      <c r="AF181" s="131"/>
      <c r="AG181" s="332"/>
      <c r="AH181" s="332"/>
      <c r="AI181" s="128">
        <v>0</v>
      </c>
      <c r="AJ181" s="128">
        <v>0</v>
      </c>
      <c r="AK181" s="126">
        <v>1</v>
      </c>
      <c r="AL181" s="126">
        <v>1</v>
      </c>
      <c r="AM181" s="126">
        <v>2</v>
      </c>
      <c r="AN181" s="319"/>
      <c r="AO181" s="286"/>
      <c r="AP181" s="286"/>
      <c r="AQ181" s="286"/>
      <c r="AR181" s="314"/>
      <c r="AS181" s="355"/>
    </row>
    <row r="182" spans="1:45" ht="14.25" customHeight="1" x14ac:dyDescent="0.2">
      <c r="A182" s="214"/>
      <c r="B182" s="449"/>
      <c r="C182" s="312"/>
      <c r="D182" s="312"/>
      <c r="E182" s="283"/>
      <c r="F182" s="312"/>
      <c r="G182" s="312"/>
      <c r="H182" s="292"/>
      <c r="I182" s="310"/>
      <c r="J182" s="296"/>
      <c r="K182" s="298"/>
      <c r="L182" s="302"/>
      <c r="M182" s="304"/>
      <c r="N182" s="308"/>
      <c r="O182" s="308"/>
      <c r="P182" s="308"/>
      <c r="Q182" s="308"/>
      <c r="R182" s="335"/>
      <c r="S182" s="352"/>
      <c r="T182" s="325"/>
      <c r="U182" s="27" t="s">
        <v>292</v>
      </c>
      <c r="V182" s="28"/>
      <c r="W182" s="29"/>
      <c r="X182" s="29"/>
      <c r="Y182" s="29"/>
      <c r="Z182" s="29"/>
      <c r="AA182" s="29"/>
      <c r="AB182" s="25" t="str">
        <f t="shared" si="6"/>
        <v/>
      </c>
      <c r="AC182" s="121">
        <f t="shared" si="7"/>
        <v>0</v>
      </c>
      <c r="AD182" s="330"/>
      <c r="AE182" s="131"/>
      <c r="AF182" s="131"/>
      <c r="AG182" s="332"/>
      <c r="AH182" s="332"/>
      <c r="AI182" s="128">
        <v>0</v>
      </c>
      <c r="AJ182" s="128">
        <v>0</v>
      </c>
      <c r="AK182" s="126">
        <v>1</v>
      </c>
      <c r="AL182" s="126">
        <v>1</v>
      </c>
      <c r="AM182" s="126">
        <v>2</v>
      </c>
      <c r="AN182" s="319"/>
      <c r="AO182" s="286"/>
      <c r="AP182" s="286"/>
      <c r="AQ182" s="286"/>
      <c r="AR182" s="314"/>
      <c r="AS182" s="355"/>
    </row>
    <row r="183" spans="1:45" ht="15" customHeight="1" x14ac:dyDescent="0.2">
      <c r="A183" s="214"/>
      <c r="B183" s="449"/>
      <c r="C183" s="312"/>
      <c r="D183" s="312"/>
      <c r="E183" s="283"/>
      <c r="F183" s="312"/>
      <c r="G183" s="312"/>
      <c r="H183" s="292"/>
      <c r="I183" s="310"/>
      <c r="J183" s="294">
        <v>7.2</v>
      </c>
      <c r="K183" s="297"/>
      <c r="L183" s="302"/>
      <c r="M183" s="303"/>
      <c r="N183" s="308"/>
      <c r="O183" s="308"/>
      <c r="P183" s="308"/>
      <c r="Q183" s="308"/>
      <c r="R183" s="335" t="s">
        <v>18</v>
      </c>
      <c r="S183" s="352"/>
      <c r="T183" s="324">
        <f>IF(R183="SI",1,0)</f>
        <v>0</v>
      </c>
      <c r="U183" s="27" t="s">
        <v>293</v>
      </c>
      <c r="V183" s="28"/>
      <c r="W183" s="29"/>
      <c r="X183" s="29"/>
      <c r="Y183" s="29"/>
      <c r="Z183" s="29"/>
      <c r="AA183" s="29"/>
      <c r="AB183" s="25" t="str">
        <f t="shared" si="6"/>
        <v/>
      </c>
      <c r="AC183" s="121">
        <f t="shared" si="7"/>
        <v>0</v>
      </c>
      <c r="AD183" s="330"/>
      <c r="AE183" s="131"/>
      <c r="AF183" s="131"/>
      <c r="AG183" s="332"/>
      <c r="AH183" s="332"/>
      <c r="AI183" s="302"/>
      <c r="AJ183" s="302"/>
      <c r="AK183" s="302"/>
      <c r="AL183" s="302"/>
      <c r="AM183" s="302"/>
      <c r="AN183" s="319"/>
      <c r="AO183" s="286"/>
      <c r="AP183" s="286"/>
      <c r="AQ183" s="286"/>
      <c r="AR183" s="314"/>
      <c r="AS183" s="354"/>
    </row>
    <row r="184" spans="1:45" ht="14.25" customHeight="1" x14ac:dyDescent="0.2">
      <c r="A184" s="214"/>
      <c r="B184" s="449"/>
      <c r="C184" s="312"/>
      <c r="D184" s="312"/>
      <c r="E184" s="283"/>
      <c r="F184" s="312"/>
      <c r="G184" s="312"/>
      <c r="H184" s="292"/>
      <c r="I184" s="310"/>
      <c r="J184" s="295"/>
      <c r="K184" s="297"/>
      <c r="L184" s="302"/>
      <c r="M184" s="304"/>
      <c r="N184" s="308"/>
      <c r="O184" s="308"/>
      <c r="P184" s="308"/>
      <c r="Q184" s="308"/>
      <c r="R184" s="335"/>
      <c r="S184" s="352"/>
      <c r="T184" s="325"/>
      <c r="U184" s="27" t="s">
        <v>294</v>
      </c>
      <c r="V184" s="28"/>
      <c r="W184" s="29"/>
      <c r="X184" s="29"/>
      <c r="Y184" s="29"/>
      <c r="Z184" s="29"/>
      <c r="AA184" s="29"/>
      <c r="AB184" s="25" t="str">
        <f t="shared" si="6"/>
        <v/>
      </c>
      <c r="AC184" s="121">
        <f t="shared" si="7"/>
        <v>0</v>
      </c>
      <c r="AD184" s="330"/>
      <c r="AE184" s="131"/>
      <c r="AF184" s="131"/>
      <c r="AG184" s="332"/>
      <c r="AH184" s="332"/>
      <c r="AI184" s="302"/>
      <c r="AJ184" s="302"/>
      <c r="AK184" s="302"/>
      <c r="AL184" s="302"/>
      <c r="AM184" s="302"/>
      <c r="AN184" s="319"/>
      <c r="AO184" s="286"/>
      <c r="AP184" s="286"/>
      <c r="AQ184" s="286"/>
      <c r="AR184" s="314"/>
      <c r="AS184" s="355"/>
    </row>
    <row r="185" spans="1:45" ht="14.25" customHeight="1" x14ac:dyDescent="0.2">
      <c r="A185" s="214"/>
      <c r="B185" s="449"/>
      <c r="C185" s="312"/>
      <c r="D185" s="312"/>
      <c r="E185" s="283"/>
      <c r="F185" s="312"/>
      <c r="G185" s="312"/>
      <c r="H185" s="292"/>
      <c r="I185" s="310"/>
      <c r="J185" s="295"/>
      <c r="K185" s="297"/>
      <c r="L185" s="302"/>
      <c r="M185" s="304"/>
      <c r="N185" s="308"/>
      <c r="O185" s="308"/>
      <c r="P185" s="308"/>
      <c r="Q185" s="308"/>
      <c r="R185" s="335"/>
      <c r="S185" s="352"/>
      <c r="T185" s="325"/>
      <c r="U185" s="27" t="s">
        <v>295</v>
      </c>
      <c r="V185" s="28"/>
      <c r="W185" s="29"/>
      <c r="X185" s="29"/>
      <c r="Y185" s="29"/>
      <c r="Z185" s="29"/>
      <c r="AA185" s="29"/>
      <c r="AB185" s="25" t="str">
        <f t="shared" si="6"/>
        <v/>
      </c>
      <c r="AC185" s="121">
        <f t="shared" si="7"/>
        <v>0</v>
      </c>
      <c r="AD185" s="330"/>
      <c r="AE185" s="131"/>
      <c r="AF185" s="131"/>
      <c r="AG185" s="332"/>
      <c r="AH185" s="332"/>
      <c r="AI185" s="302"/>
      <c r="AJ185" s="302"/>
      <c r="AK185" s="302"/>
      <c r="AL185" s="302"/>
      <c r="AM185" s="302"/>
      <c r="AN185" s="319"/>
      <c r="AO185" s="286"/>
      <c r="AP185" s="286"/>
      <c r="AQ185" s="286"/>
      <c r="AR185" s="314"/>
      <c r="AS185" s="355"/>
    </row>
    <row r="186" spans="1:45" ht="14.25" customHeight="1" x14ac:dyDescent="0.2">
      <c r="A186" s="214"/>
      <c r="B186" s="449"/>
      <c r="C186" s="312"/>
      <c r="D186" s="312"/>
      <c r="E186" s="283"/>
      <c r="F186" s="312"/>
      <c r="G186" s="312"/>
      <c r="H186" s="292"/>
      <c r="I186" s="310"/>
      <c r="J186" s="295"/>
      <c r="K186" s="297"/>
      <c r="L186" s="302"/>
      <c r="M186" s="304"/>
      <c r="N186" s="308"/>
      <c r="O186" s="308"/>
      <c r="P186" s="308"/>
      <c r="Q186" s="308"/>
      <c r="R186" s="335"/>
      <c r="S186" s="352"/>
      <c r="T186" s="325"/>
      <c r="U186" s="27" t="s">
        <v>296</v>
      </c>
      <c r="V186" s="28"/>
      <c r="W186" s="29"/>
      <c r="X186" s="29"/>
      <c r="Y186" s="29"/>
      <c r="Z186" s="29"/>
      <c r="AA186" s="29"/>
      <c r="AB186" s="25" t="str">
        <f t="shared" si="6"/>
        <v/>
      </c>
      <c r="AC186" s="121">
        <f t="shared" si="7"/>
        <v>0</v>
      </c>
      <c r="AD186" s="330"/>
      <c r="AE186" s="131"/>
      <c r="AF186" s="131"/>
      <c r="AG186" s="332"/>
      <c r="AH186" s="332"/>
      <c r="AI186" s="302"/>
      <c r="AJ186" s="302"/>
      <c r="AK186" s="302"/>
      <c r="AL186" s="302"/>
      <c r="AM186" s="302"/>
      <c r="AN186" s="319"/>
      <c r="AO186" s="286"/>
      <c r="AP186" s="286"/>
      <c r="AQ186" s="286"/>
      <c r="AR186" s="314"/>
      <c r="AS186" s="355"/>
    </row>
    <row r="187" spans="1:45" ht="14.25" customHeight="1" x14ac:dyDescent="0.2">
      <c r="A187" s="214"/>
      <c r="B187" s="449"/>
      <c r="C187" s="312"/>
      <c r="D187" s="312"/>
      <c r="E187" s="283"/>
      <c r="F187" s="312"/>
      <c r="G187" s="312"/>
      <c r="H187" s="292"/>
      <c r="I187" s="310"/>
      <c r="J187" s="296"/>
      <c r="K187" s="298"/>
      <c r="L187" s="302"/>
      <c r="M187" s="304"/>
      <c r="N187" s="308"/>
      <c r="O187" s="308"/>
      <c r="P187" s="308"/>
      <c r="Q187" s="308"/>
      <c r="R187" s="335"/>
      <c r="S187" s="352"/>
      <c r="T187" s="325"/>
      <c r="U187" s="27" t="s">
        <v>297</v>
      </c>
      <c r="V187" s="28"/>
      <c r="W187" s="29"/>
      <c r="X187" s="29"/>
      <c r="Y187" s="29"/>
      <c r="Z187" s="29"/>
      <c r="AA187" s="29"/>
      <c r="AB187" s="25" t="str">
        <f t="shared" si="6"/>
        <v/>
      </c>
      <c r="AC187" s="121">
        <f t="shared" si="7"/>
        <v>0</v>
      </c>
      <c r="AD187" s="330"/>
      <c r="AE187" s="131"/>
      <c r="AF187" s="131"/>
      <c r="AG187" s="332"/>
      <c r="AH187" s="332"/>
      <c r="AI187" s="302"/>
      <c r="AJ187" s="302"/>
      <c r="AK187" s="302"/>
      <c r="AL187" s="302"/>
      <c r="AM187" s="302"/>
      <c r="AN187" s="319"/>
      <c r="AO187" s="286"/>
      <c r="AP187" s="286"/>
      <c r="AQ187" s="286"/>
      <c r="AR187" s="314"/>
      <c r="AS187" s="355"/>
    </row>
    <row r="188" spans="1:45" ht="15" customHeight="1" x14ac:dyDescent="0.2">
      <c r="A188" s="214"/>
      <c r="B188" s="449"/>
      <c r="C188" s="312"/>
      <c r="D188" s="312"/>
      <c r="E188" s="283"/>
      <c r="F188" s="312"/>
      <c r="G188" s="312"/>
      <c r="H188" s="292"/>
      <c r="I188" s="310"/>
      <c r="J188" s="294">
        <v>7.3</v>
      </c>
      <c r="K188" s="297"/>
      <c r="L188" s="302"/>
      <c r="M188" s="303"/>
      <c r="N188" s="308"/>
      <c r="O188" s="308"/>
      <c r="P188" s="308"/>
      <c r="Q188" s="308"/>
      <c r="R188" s="335" t="s">
        <v>18</v>
      </c>
      <c r="S188" s="352"/>
      <c r="T188" s="324">
        <f>IF(R188="SI",1,0)</f>
        <v>0</v>
      </c>
      <c r="U188" s="27" t="s">
        <v>298</v>
      </c>
      <c r="V188" s="28"/>
      <c r="W188" s="29"/>
      <c r="X188" s="29"/>
      <c r="Y188" s="29"/>
      <c r="Z188" s="29"/>
      <c r="AA188" s="29"/>
      <c r="AB188" s="25" t="str">
        <f t="shared" si="6"/>
        <v/>
      </c>
      <c r="AC188" s="121">
        <f t="shared" si="7"/>
        <v>0</v>
      </c>
      <c r="AD188" s="330"/>
      <c r="AE188" s="131"/>
      <c r="AF188" s="131"/>
      <c r="AG188" s="332"/>
      <c r="AH188" s="332"/>
      <c r="AI188" s="302"/>
      <c r="AJ188" s="302"/>
      <c r="AK188" s="302"/>
      <c r="AL188" s="302"/>
      <c r="AM188" s="302"/>
      <c r="AN188" s="319"/>
      <c r="AO188" s="286"/>
      <c r="AP188" s="286"/>
      <c r="AQ188" s="286"/>
      <c r="AR188" s="314"/>
      <c r="AS188" s="354"/>
    </row>
    <row r="189" spans="1:45" ht="14.25" customHeight="1" x14ac:dyDescent="0.2">
      <c r="A189" s="214"/>
      <c r="B189" s="449"/>
      <c r="C189" s="312"/>
      <c r="D189" s="312"/>
      <c r="E189" s="283"/>
      <c r="F189" s="312"/>
      <c r="G189" s="312"/>
      <c r="H189" s="292"/>
      <c r="I189" s="310"/>
      <c r="J189" s="295"/>
      <c r="K189" s="297"/>
      <c r="L189" s="302"/>
      <c r="M189" s="304"/>
      <c r="N189" s="308"/>
      <c r="O189" s="308"/>
      <c r="P189" s="308"/>
      <c r="Q189" s="308"/>
      <c r="R189" s="335"/>
      <c r="S189" s="352"/>
      <c r="T189" s="325"/>
      <c r="U189" s="27" t="s">
        <v>299</v>
      </c>
      <c r="V189" s="28"/>
      <c r="W189" s="29"/>
      <c r="X189" s="29"/>
      <c r="Y189" s="29"/>
      <c r="Z189" s="29"/>
      <c r="AA189" s="29"/>
      <c r="AB189" s="25" t="str">
        <f t="shared" si="6"/>
        <v/>
      </c>
      <c r="AC189" s="121">
        <f t="shared" si="7"/>
        <v>0</v>
      </c>
      <c r="AD189" s="330"/>
      <c r="AE189" s="131"/>
      <c r="AF189" s="131"/>
      <c r="AG189" s="332"/>
      <c r="AH189" s="332"/>
      <c r="AI189" s="302"/>
      <c r="AJ189" s="302"/>
      <c r="AK189" s="302"/>
      <c r="AL189" s="302"/>
      <c r="AM189" s="302"/>
      <c r="AN189" s="319"/>
      <c r="AO189" s="286"/>
      <c r="AP189" s="286"/>
      <c r="AQ189" s="286"/>
      <c r="AR189" s="314"/>
      <c r="AS189" s="355"/>
    </row>
    <row r="190" spans="1:45" ht="14.25" customHeight="1" x14ac:dyDescent="0.2">
      <c r="A190" s="214"/>
      <c r="B190" s="449"/>
      <c r="C190" s="312"/>
      <c r="D190" s="312"/>
      <c r="E190" s="283"/>
      <c r="F190" s="312"/>
      <c r="G190" s="312"/>
      <c r="H190" s="292"/>
      <c r="I190" s="310"/>
      <c r="J190" s="295"/>
      <c r="K190" s="297"/>
      <c r="L190" s="302"/>
      <c r="M190" s="304"/>
      <c r="N190" s="308"/>
      <c r="O190" s="308"/>
      <c r="P190" s="308"/>
      <c r="Q190" s="308"/>
      <c r="R190" s="335"/>
      <c r="S190" s="352"/>
      <c r="T190" s="325"/>
      <c r="U190" s="27" t="s">
        <v>300</v>
      </c>
      <c r="V190" s="28"/>
      <c r="W190" s="29"/>
      <c r="X190" s="29"/>
      <c r="Y190" s="29"/>
      <c r="Z190" s="29"/>
      <c r="AA190" s="29"/>
      <c r="AB190" s="25" t="str">
        <f t="shared" si="6"/>
        <v/>
      </c>
      <c r="AC190" s="121">
        <f t="shared" si="7"/>
        <v>0</v>
      </c>
      <c r="AD190" s="330"/>
      <c r="AE190" s="131"/>
      <c r="AF190" s="131"/>
      <c r="AG190" s="332"/>
      <c r="AH190" s="332"/>
      <c r="AI190" s="302"/>
      <c r="AJ190" s="302"/>
      <c r="AK190" s="302"/>
      <c r="AL190" s="302"/>
      <c r="AM190" s="302"/>
      <c r="AN190" s="319"/>
      <c r="AO190" s="286"/>
      <c r="AP190" s="286"/>
      <c r="AQ190" s="286"/>
      <c r="AR190" s="314"/>
      <c r="AS190" s="355"/>
    </row>
    <row r="191" spans="1:45" ht="14.25" customHeight="1" x14ac:dyDescent="0.2">
      <c r="A191" s="214"/>
      <c r="B191" s="449"/>
      <c r="C191" s="312"/>
      <c r="D191" s="312"/>
      <c r="E191" s="283"/>
      <c r="F191" s="312"/>
      <c r="G191" s="312"/>
      <c r="H191" s="292"/>
      <c r="I191" s="310"/>
      <c r="J191" s="295"/>
      <c r="K191" s="297"/>
      <c r="L191" s="302"/>
      <c r="M191" s="304"/>
      <c r="N191" s="308"/>
      <c r="O191" s="308"/>
      <c r="P191" s="308"/>
      <c r="Q191" s="308"/>
      <c r="R191" s="335"/>
      <c r="S191" s="352"/>
      <c r="T191" s="325"/>
      <c r="U191" s="27" t="s">
        <v>301</v>
      </c>
      <c r="V191" s="28"/>
      <c r="W191" s="29"/>
      <c r="X191" s="29"/>
      <c r="Y191" s="29"/>
      <c r="Z191" s="29"/>
      <c r="AA191" s="29"/>
      <c r="AB191" s="25" t="str">
        <f t="shared" si="6"/>
        <v/>
      </c>
      <c r="AC191" s="121">
        <f t="shared" si="7"/>
        <v>0</v>
      </c>
      <c r="AD191" s="330"/>
      <c r="AE191" s="131"/>
      <c r="AF191" s="131"/>
      <c r="AG191" s="332"/>
      <c r="AH191" s="332"/>
      <c r="AI191" s="302"/>
      <c r="AJ191" s="302"/>
      <c r="AK191" s="302"/>
      <c r="AL191" s="302"/>
      <c r="AM191" s="302"/>
      <c r="AN191" s="319"/>
      <c r="AO191" s="286"/>
      <c r="AP191" s="286"/>
      <c r="AQ191" s="286"/>
      <c r="AR191" s="314"/>
      <c r="AS191" s="355"/>
    </row>
    <row r="192" spans="1:45" ht="14.25" customHeight="1" x14ac:dyDescent="0.2">
      <c r="A192" s="214"/>
      <c r="B192" s="449"/>
      <c r="C192" s="312"/>
      <c r="D192" s="312"/>
      <c r="E192" s="283"/>
      <c r="F192" s="312"/>
      <c r="G192" s="312"/>
      <c r="H192" s="292"/>
      <c r="I192" s="310"/>
      <c r="J192" s="296"/>
      <c r="K192" s="298"/>
      <c r="L192" s="302"/>
      <c r="M192" s="304"/>
      <c r="N192" s="308"/>
      <c r="O192" s="308"/>
      <c r="P192" s="308"/>
      <c r="Q192" s="308"/>
      <c r="R192" s="335"/>
      <c r="S192" s="352"/>
      <c r="T192" s="325"/>
      <c r="U192" s="27" t="s">
        <v>302</v>
      </c>
      <c r="V192" s="28"/>
      <c r="W192" s="29"/>
      <c r="X192" s="29"/>
      <c r="Y192" s="29"/>
      <c r="Z192" s="29"/>
      <c r="AA192" s="29"/>
      <c r="AB192" s="25" t="str">
        <f t="shared" si="6"/>
        <v/>
      </c>
      <c r="AC192" s="121">
        <f t="shared" si="7"/>
        <v>0</v>
      </c>
      <c r="AD192" s="330"/>
      <c r="AE192" s="131"/>
      <c r="AF192" s="131"/>
      <c r="AG192" s="332"/>
      <c r="AH192" s="332"/>
      <c r="AI192" s="302"/>
      <c r="AJ192" s="302"/>
      <c r="AK192" s="302"/>
      <c r="AL192" s="302"/>
      <c r="AM192" s="302"/>
      <c r="AN192" s="319"/>
      <c r="AO192" s="286"/>
      <c r="AP192" s="286"/>
      <c r="AQ192" s="286"/>
      <c r="AR192" s="314"/>
      <c r="AS192" s="355"/>
    </row>
    <row r="193" spans="1:45" ht="15" customHeight="1" x14ac:dyDescent="0.2">
      <c r="A193" s="214"/>
      <c r="B193" s="449"/>
      <c r="C193" s="312"/>
      <c r="D193" s="312"/>
      <c r="E193" s="283"/>
      <c r="F193" s="312"/>
      <c r="G193" s="312"/>
      <c r="H193" s="292"/>
      <c r="I193" s="310"/>
      <c r="J193" s="294">
        <v>7.4</v>
      </c>
      <c r="K193" s="297"/>
      <c r="L193" s="302"/>
      <c r="M193" s="303"/>
      <c r="N193" s="308"/>
      <c r="O193" s="308"/>
      <c r="P193" s="308"/>
      <c r="Q193" s="308"/>
      <c r="R193" s="335" t="s">
        <v>18</v>
      </c>
      <c r="S193" s="352"/>
      <c r="T193" s="324">
        <f>IF(R193="SI",1,0)</f>
        <v>0</v>
      </c>
      <c r="U193" s="27" t="s">
        <v>303</v>
      </c>
      <c r="V193" s="28"/>
      <c r="W193" s="29"/>
      <c r="X193" s="29"/>
      <c r="Y193" s="29"/>
      <c r="Z193" s="29"/>
      <c r="AA193" s="29"/>
      <c r="AB193" s="25" t="str">
        <f t="shared" si="6"/>
        <v/>
      </c>
      <c r="AC193" s="121">
        <f t="shared" si="7"/>
        <v>0</v>
      </c>
      <c r="AD193" s="330"/>
      <c r="AE193" s="131"/>
      <c r="AF193" s="131"/>
      <c r="AG193" s="332"/>
      <c r="AH193" s="332"/>
      <c r="AI193" s="302"/>
      <c r="AJ193" s="302"/>
      <c r="AK193" s="302"/>
      <c r="AL193" s="302"/>
      <c r="AM193" s="302"/>
      <c r="AN193" s="319"/>
      <c r="AO193" s="286"/>
      <c r="AP193" s="286"/>
      <c r="AQ193" s="286"/>
      <c r="AR193" s="314"/>
      <c r="AS193" s="354"/>
    </row>
    <row r="194" spans="1:45" ht="14.25" customHeight="1" x14ac:dyDescent="0.2">
      <c r="A194" s="214"/>
      <c r="B194" s="449"/>
      <c r="C194" s="312"/>
      <c r="D194" s="312"/>
      <c r="E194" s="283"/>
      <c r="F194" s="312"/>
      <c r="G194" s="312"/>
      <c r="H194" s="292"/>
      <c r="I194" s="310"/>
      <c r="J194" s="295"/>
      <c r="K194" s="297"/>
      <c r="L194" s="302"/>
      <c r="M194" s="304"/>
      <c r="N194" s="308"/>
      <c r="O194" s="308"/>
      <c r="P194" s="308"/>
      <c r="Q194" s="308"/>
      <c r="R194" s="335"/>
      <c r="S194" s="352"/>
      <c r="T194" s="325"/>
      <c r="U194" s="27" t="s">
        <v>304</v>
      </c>
      <c r="V194" s="28"/>
      <c r="W194" s="29"/>
      <c r="X194" s="29"/>
      <c r="Y194" s="29"/>
      <c r="Z194" s="29"/>
      <c r="AA194" s="29"/>
      <c r="AB194" s="25" t="str">
        <f t="shared" si="6"/>
        <v/>
      </c>
      <c r="AC194" s="121">
        <f t="shared" si="7"/>
        <v>0</v>
      </c>
      <c r="AD194" s="330"/>
      <c r="AE194" s="131"/>
      <c r="AF194" s="131"/>
      <c r="AG194" s="332"/>
      <c r="AH194" s="332"/>
      <c r="AI194" s="302"/>
      <c r="AJ194" s="302"/>
      <c r="AK194" s="302"/>
      <c r="AL194" s="302"/>
      <c r="AM194" s="302"/>
      <c r="AN194" s="319"/>
      <c r="AO194" s="286"/>
      <c r="AP194" s="286"/>
      <c r="AQ194" s="286"/>
      <c r="AR194" s="314"/>
      <c r="AS194" s="355"/>
    </row>
    <row r="195" spans="1:45" ht="14.25" customHeight="1" x14ac:dyDescent="0.2">
      <c r="A195" s="214"/>
      <c r="B195" s="449"/>
      <c r="C195" s="312"/>
      <c r="D195" s="312"/>
      <c r="E195" s="283"/>
      <c r="F195" s="312"/>
      <c r="G195" s="312"/>
      <c r="H195" s="292"/>
      <c r="I195" s="310"/>
      <c r="J195" s="295"/>
      <c r="K195" s="297"/>
      <c r="L195" s="302"/>
      <c r="M195" s="304"/>
      <c r="N195" s="308"/>
      <c r="O195" s="308"/>
      <c r="P195" s="308"/>
      <c r="Q195" s="308"/>
      <c r="R195" s="335"/>
      <c r="S195" s="352"/>
      <c r="T195" s="325"/>
      <c r="U195" s="27" t="s">
        <v>305</v>
      </c>
      <c r="V195" s="28"/>
      <c r="W195" s="29"/>
      <c r="X195" s="29"/>
      <c r="Y195" s="29"/>
      <c r="Z195" s="29"/>
      <c r="AA195" s="29"/>
      <c r="AB195" s="25" t="str">
        <f t="shared" si="6"/>
        <v/>
      </c>
      <c r="AC195" s="121">
        <f t="shared" si="7"/>
        <v>0</v>
      </c>
      <c r="AD195" s="330"/>
      <c r="AE195" s="131"/>
      <c r="AF195" s="131"/>
      <c r="AG195" s="332"/>
      <c r="AH195" s="332"/>
      <c r="AI195" s="302"/>
      <c r="AJ195" s="302"/>
      <c r="AK195" s="302"/>
      <c r="AL195" s="302"/>
      <c r="AM195" s="302"/>
      <c r="AN195" s="319"/>
      <c r="AO195" s="286"/>
      <c r="AP195" s="286"/>
      <c r="AQ195" s="286"/>
      <c r="AR195" s="314"/>
      <c r="AS195" s="355"/>
    </row>
    <row r="196" spans="1:45" ht="14.25" customHeight="1" x14ac:dyDescent="0.2">
      <c r="A196" s="214"/>
      <c r="B196" s="449"/>
      <c r="C196" s="312"/>
      <c r="D196" s="312"/>
      <c r="E196" s="283"/>
      <c r="F196" s="312"/>
      <c r="G196" s="312"/>
      <c r="H196" s="292"/>
      <c r="I196" s="310"/>
      <c r="J196" s="295"/>
      <c r="K196" s="297"/>
      <c r="L196" s="302"/>
      <c r="M196" s="304"/>
      <c r="N196" s="308"/>
      <c r="O196" s="308"/>
      <c r="P196" s="308"/>
      <c r="Q196" s="308"/>
      <c r="R196" s="335"/>
      <c r="S196" s="352"/>
      <c r="T196" s="325"/>
      <c r="U196" s="27" t="s">
        <v>306</v>
      </c>
      <c r="V196" s="28"/>
      <c r="W196" s="29"/>
      <c r="X196" s="29"/>
      <c r="Y196" s="29"/>
      <c r="Z196" s="29"/>
      <c r="AA196" s="29"/>
      <c r="AB196" s="25" t="str">
        <f t="shared" si="6"/>
        <v/>
      </c>
      <c r="AC196" s="121">
        <f t="shared" si="7"/>
        <v>0</v>
      </c>
      <c r="AD196" s="330"/>
      <c r="AE196" s="131"/>
      <c r="AF196" s="131"/>
      <c r="AG196" s="332"/>
      <c r="AH196" s="332"/>
      <c r="AI196" s="302"/>
      <c r="AJ196" s="302"/>
      <c r="AK196" s="302"/>
      <c r="AL196" s="302"/>
      <c r="AM196" s="302"/>
      <c r="AN196" s="319"/>
      <c r="AO196" s="286"/>
      <c r="AP196" s="286"/>
      <c r="AQ196" s="286"/>
      <c r="AR196" s="314"/>
      <c r="AS196" s="355"/>
    </row>
    <row r="197" spans="1:45" ht="14.25" customHeight="1" x14ac:dyDescent="0.2">
      <c r="A197" s="214"/>
      <c r="B197" s="449"/>
      <c r="C197" s="312"/>
      <c r="D197" s="312"/>
      <c r="E197" s="283"/>
      <c r="F197" s="312"/>
      <c r="G197" s="312"/>
      <c r="H197" s="292"/>
      <c r="I197" s="310"/>
      <c r="J197" s="296"/>
      <c r="K197" s="298"/>
      <c r="L197" s="302"/>
      <c r="M197" s="304"/>
      <c r="N197" s="308"/>
      <c r="O197" s="308"/>
      <c r="P197" s="308"/>
      <c r="Q197" s="308"/>
      <c r="R197" s="335"/>
      <c r="S197" s="352"/>
      <c r="T197" s="325"/>
      <c r="U197" s="27" t="s">
        <v>307</v>
      </c>
      <c r="V197" s="28"/>
      <c r="W197" s="29"/>
      <c r="X197" s="29"/>
      <c r="Y197" s="29"/>
      <c r="Z197" s="29"/>
      <c r="AA197" s="29"/>
      <c r="AB197" s="25" t="str">
        <f t="shared" si="6"/>
        <v/>
      </c>
      <c r="AC197" s="121">
        <f t="shared" si="7"/>
        <v>0</v>
      </c>
      <c r="AD197" s="330"/>
      <c r="AE197" s="131"/>
      <c r="AF197" s="131"/>
      <c r="AG197" s="332"/>
      <c r="AH197" s="332"/>
      <c r="AI197" s="302"/>
      <c r="AJ197" s="302"/>
      <c r="AK197" s="302"/>
      <c r="AL197" s="302"/>
      <c r="AM197" s="302"/>
      <c r="AN197" s="319"/>
      <c r="AO197" s="286"/>
      <c r="AP197" s="286"/>
      <c r="AQ197" s="286"/>
      <c r="AR197" s="314"/>
      <c r="AS197" s="355"/>
    </row>
    <row r="198" spans="1:45" ht="15" customHeight="1" x14ac:dyDescent="0.2">
      <c r="A198" s="214"/>
      <c r="B198" s="449"/>
      <c r="C198" s="312"/>
      <c r="D198" s="312"/>
      <c r="E198" s="283"/>
      <c r="F198" s="312"/>
      <c r="G198" s="312"/>
      <c r="H198" s="292"/>
      <c r="I198" s="310"/>
      <c r="J198" s="294">
        <v>7.5</v>
      </c>
      <c r="K198" s="297"/>
      <c r="L198" s="302"/>
      <c r="M198" s="303"/>
      <c r="N198" s="308"/>
      <c r="O198" s="308"/>
      <c r="P198" s="308"/>
      <c r="Q198" s="308"/>
      <c r="R198" s="335" t="s">
        <v>18</v>
      </c>
      <c r="S198" s="352"/>
      <c r="T198" s="324">
        <f>IF(R198="SI",1,0)</f>
        <v>0</v>
      </c>
      <c r="U198" s="27" t="s">
        <v>308</v>
      </c>
      <c r="V198" s="28"/>
      <c r="W198" s="29"/>
      <c r="X198" s="29"/>
      <c r="Y198" s="29"/>
      <c r="Z198" s="29"/>
      <c r="AA198" s="29"/>
      <c r="AB198" s="25" t="str">
        <f t="shared" si="6"/>
        <v/>
      </c>
      <c r="AC198" s="121">
        <f t="shared" si="7"/>
        <v>0</v>
      </c>
      <c r="AD198" s="330"/>
      <c r="AE198" s="131"/>
      <c r="AF198" s="131"/>
      <c r="AG198" s="332"/>
      <c r="AH198" s="332"/>
      <c r="AI198" s="302"/>
      <c r="AJ198" s="302"/>
      <c r="AK198" s="302"/>
      <c r="AL198" s="302"/>
      <c r="AM198" s="302"/>
      <c r="AN198" s="319"/>
      <c r="AO198" s="286"/>
      <c r="AP198" s="286"/>
      <c r="AQ198" s="286"/>
      <c r="AR198" s="314"/>
      <c r="AS198" s="354"/>
    </row>
    <row r="199" spans="1:45" ht="14.25" customHeight="1" x14ac:dyDescent="0.2">
      <c r="A199" s="214"/>
      <c r="B199" s="449"/>
      <c r="C199" s="312"/>
      <c r="D199" s="312"/>
      <c r="E199" s="283"/>
      <c r="F199" s="312"/>
      <c r="G199" s="312"/>
      <c r="H199" s="292"/>
      <c r="I199" s="310"/>
      <c r="J199" s="295"/>
      <c r="K199" s="297"/>
      <c r="L199" s="302"/>
      <c r="M199" s="304"/>
      <c r="N199" s="308"/>
      <c r="O199" s="308"/>
      <c r="P199" s="308"/>
      <c r="Q199" s="308"/>
      <c r="R199" s="335"/>
      <c r="S199" s="352"/>
      <c r="T199" s="325"/>
      <c r="U199" s="27" t="s">
        <v>347</v>
      </c>
      <c r="V199" s="28"/>
      <c r="W199" s="29"/>
      <c r="X199" s="29"/>
      <c r="Y199" s="29"/>
      <c r="Z199" s="29"/>
      <c r="AA199" s="29"/>
      <c r="AB199" s="25" t="str">
        <f t="shared" si="6"/>
        <v/>
      </c>
      <c r="AC199" s="121">
        <f t="shared" si="7"/>
        <v>0</v>
      </c>
      <c r="AD199" s="330"/>
      <c r="AE199" s="131"/>
      <c r="AF199" s="131"/>
      <c r="AG199" s="332"/>
      <c r="AH199" s="332"/>
      <c r="AI199" s="302"/>
      <c r="AJ199" s="302"/>
      <c r="AK199" s="302"/>
      <c r="AL199" s="302"/>
      <c r="AM199" s="302"/>
      <c r="AN199" s="319"/>
      <c r="AO199" s="286"/>
      <c r="AP199" s="286"/>
      <c r="AQ199" s="286"/>
      <c r="AR199" s="314"/>
      <c r="AS199" s="355"/>
    </row>
    <row r="200" spans="1:45" ht="14.25" customHeight="1" x14ac:dyDescent="0.2">
      <c r="A200" s="214"/>
      <c r="B200" s="449"/>
      <c r="C200" s="312"/>
      <c r="D200" s="312"/>
      <c r="E200" s="283"/>
      <c r="F200" s="312"/>
      <c r="G200" s="312"/>
      <c r="H200" s="292"/>
      <c r="I200" s="310"/>
      <c r="J200" s="295"/>
      <c r="K200" s="297"/>
      <c r="L200" s="302"/>
      <c r="M200" s="304"/>
      <c r="N200" s="308"/>
      <c r="O200" s="308"/>
      <c r="P200" s="308"/>
      <c r="Q200" s="308"/>
      <c r="R200" s="335"/>
      <c r="S200" s="352"/>
      <c r="T200" s="325"/>
      <c r="U200" s="27" t="s">
        <v>309</v>
      </c>
      <c r="V200" s="28"/>
      <c r="W200" s="29"/>
      <c r="X200" s="29"/>
      <c r="Y200" s="29"/>
      <c r="Z200" s="29"/>
      <c r="AA200" s="29"/>
      <c r="AB200" s="25" t="str">
        <f t="shared" si="6"/>
        <v/>
      </c>
      <c r="AC200" s="121">
        <f t="shared" si="7"/>
        <v>0</v>
      </c>
      <c r="AD200" s="330"/>
      <c r="AE200" s="131"/>
      <c r="AF200" s="131"/>
      <c r="AG200" s="332"/>
      <c r="AH200" s="332"/>
      <c r="AI200" s="302"/>
      <c r="AJ200" s="302"/>
      <c r="AK200" s="302"/>
      <c r="AL200" s="302"/>
      <c r="AM200" s="302"/>
      <c r="AN200" s="319"/>
      <c r="AO200" s="286"/>
      <c r="AP200" s="286"/>
      <c r="AQ200" s="286"/>
      <c r="AR200" s="314"/>
      <c r="AS200" s="355"/>
    </row>
    <row r="201" spans="1:45" ht="14.25" customHeight="1" x14ac:dyDescent="0.2">
      <c r="A201" s="214"/>
      <c r="B201" s="449"/>
      <c r="C201" s="312"/>
      <c r="D201" s="312"/>
      <c r="E201" s="283"/>
      <c r="F201" s="312"/>
      <c r="G201" s="312"/>
      <c r="H201" s="292"/>
      <c r="I201" s="310"/>
      <c r="J201" s="295"/>
      <c r="K201" s="297"/>
      <c r="L201" s="302"/>
      <c r="M201" s="304"/>
      <c r="N201" s="308"/>
      <c r="O201" s="308"/>
      <c r="P201" s="308"/>
      <c r="Q201" s="308"/>
      <c r="R201" s="335"/>
      <c r="S201" s="352"/>
      <c r="T201" s="325"/>
      <c r="U201" s="27" t="s">
        <v>310</v>
      </c>
      <c r="V201" s="28"/>
      <c r="W201" s="29"/>
      <c r="X201" s="29"/>
      <c r="Y201" s="29"/>
      <c r="Z201" s="29"/>
      <c r="AA201" s="29"/>
      <c r="AB201" s="25" t="str">
        <f t="shared" si="6"/>
        <v/>
      </c>
      <c r="AC201" s="121">
        <f t="shared" si="7"/>
        <v>0</v>
      </c>
      <c r="AD201" s="330"/>
      <c r="AE201" s="131"/>
      <c r="AF201" s="131"/>
      <c r="AG201" s="332"/>
      <c r="AH201" s="332"/>
      <c r="AI201" s="302"/>
      <c r="AJ201" s="302"/>
      <c r="AK201" s="302"/>
      <c r="AL201" s="302"/>
      <c r="AM201" s="302"/>
      <c r="AN201" s="319"/>
      <c r="AO201" s="286"/>
      <c r="AP201" s="286"/>
      <c r="AQ201" s="286"/>
      <c r="AR201" s="314"/>
      <c r="AS201" s="355"/>
    </row>
    <row r="202" spans="1:45" ht="14.25" customHeight="1" x14ac:dyDescent="0.2">
      <c r="A202" s="216"/>
      <c r="B202" s="450"/>
      <c r="C202" s="284"/>
      <c r="D202" s="284"/>
      <c r="E202" s="284"/>
      <c r="F202" s="284"/>
      <c r="G202" s="284"/>
      <c r="H202" s="293"/>
      <c r="I202" s="311"/>
      <c r="J202" s="327"/>
      <c r="K202" s="328"/>
      <c r="L202" s="326"/>
      <c r="M202" s="329"/>
      <c r="N202" s="281"/>
      <c r="O202" s="281"/>
      <c r="P202" s="281"/>
      <c r="Q202" s="281"/>
      <c r="R202" s="336"/>
      <c r="S202" s="353"/>
      <c r="T202" s="337"/>
      <c r="U202" s="153" t="s">
        <v>348</v>
      </c>
      <c r="V202" s="154"/>
      <c r="W202" s="155"/>
      <c r="X202" s="155"/>
      <c r="Y202" s="155"/>
      <c r="Z202" s="155"/>
      <c r="AA202" s="155"/>
      <c r="AB202" s="156" t="str">
        <f t="shared" si="6"/>
        <v/>
      </c>
      <c r="AC202" s="157">
        <f t="shared" si="7"/>
        <v>0</v>
      </c>
      <c r="AD202" s="270"/>
      <c r="AE202" s="158"/>
      <c r="AF202" s="158"/>
      <c r="AG202" s="333"/>
      <c r="AH202" s="333"/>
      <c r="AI202" s="326"/>
      <c r="AJ202" s="326"/>
      <c r="AK202" s="326"/>
      <c r="AL202" s="326"/>
      <c r="AM202" s="326"/>
      <c r="AN202" s="290"/>
      <c r="AO202" s="287"/>
      <c r="AP202" s="287"/>
      <c r="AQ202" s="287"/>
      <c r="AR202" s="315"/>
      <c r="AS202" s="356"/>
    </row>
    <row r="203" spans="1:45" ht="39" customHeight="1" x14ac:dyDescent="0.2">
      <c r="A203" s="217" t="s">
        <v>428</v>
      </c>
      <c r="B203" s="451"/>
      <c r="C203" s="282"/>
      <c r="D203" s="282"/>
      <c r="E203" s="282"/>
      <c r="F203" s="282"/>
      <c r="G203" s="282"/>
      <c r="H203" s="291"/>
      <c r="I203" s="309"/>
      <c r="J203" s="299">
        <v>8.1</v>
      </c>
      <c r="K203" s="346"/>
      <c r="L203" s="301"/>
      <c r="M203" s="303"/>
      <c r="N203" s="279"/>
      <c r="O203" s="279">
        <v>1</v>
      </c>
      <c r="P203" s="279">
        <v>2</v>
      </c>
      <c r="Q203" s="279"/>
      <c r="R203" s="349" t="s">
        <v>18</v>
      </c>
      <c r="S203" s="279"/>
      <c r="T203" s="324">
        <f>IF(R203="SI",1,0)</f>
        <v>0</v>
      </c>
      <c r="U203" s="22" t="s">
        <v>311</v>
      </c>
      <c r="V203" s="23"/>
      <c r="W203" s="24"/>
      <c r="X203" s="24"/>
      <c r="Y203" s="24"/>
      <c r="Z203" s="24"/>
      <c r="AA203" s="24"/>
      <c r="AB203" s="30" t="str">
        <f t="shared" si="6"/>
        <v/>
      </c>
      <c r="AC203" s="121">
        <f t="shared" si="7"/>
        <v>0</v>
      </c>
      <c r="AD203" s="268" t="str">
        <f>IF(AC203:AC426=1,"SI","NO")</f>
        <v>NO</v>
      </c>
      <c r="AE203" s="150"/>
      <c r="AF203" s="150"/>
      <c r="AG203" s="331"/>
      <c r="AH203" s="331"/>
      <c r="AI203" s="151">
        <v>0</v>
      </c>
      <c r="AJ203" s="151">
        <v>0</v>
      </c>
      <c r="AK203" s="126">
        <v>1</v>
      </c>
      <c r="AL203" s="126">
        <v>1</v>
      </c>
      <c r="AM203" s="126">
        <v>2</v>
      </c>
      <c r="AN203" s="288" t="str">
        <f>IF($AM203&gt;=2,IF(AND($AG203="",$AH203=""),"",IF(AND($AG203&gt;5,$AH203&gt;5),"I","")),"")</f>
        <v/>
      </c>
      <c r="AO203" s="285" t="str">
        <f>IF($AM203&gt;=2,IF(AND($AG203="",$AH203=""),"",IF(AND($AG203&lt;6,$AH203&gt;5),"II","")),"")</f>
        <v/>
      </c>
      <c r="AP203" s="285" t="str">
        <f>IF($AM203&gt;=2,IF(AND($AG203="",$AH203=""),"",IF(AND($AG203&lt;6,$AH203&lt;6),"III","")),"")</f>
        <v/>
      </c>
      <c r="AQ203" s="285" t="str">
        <f>IF($AM203&gt;=2,IF(AND($AG203="",$AH203=""),"",IF(AND($AG203&gt;5,$AH203&lt;6),"IV","")),"")</f>
        <v/>
      </c>
      <c r="AR203" s="313"/>
      <c r="AS203" s="357"/>
    </row>
    <row r="204" spans="1:45" ht="14.25" customHeight="1" x14ac:dyDescent="0.2">
      <c r="A204" s="214"/>
      <c r="B204" s="452"/>
      <c r="C204" s="312"/>
      <c r="D204" s="312"/>
      <c r="E204" s="283"/>
      <c r="F204" s="312"/>
      <c r="G204" s="312"/>
      <c r="H204" s="292"/>
      <c r="I204" s="310"/>
      <c r="J204" s="295"/>
      <c r="K204" s="297"/>
      <c r="L204" s="302"/>
      <c r="M204" s="304"/>
      <c r="N204" s="308"/>
      <c r="O204" s="280"/>
      <c r="P204" s="280"/>
      <c r="Q204" s="308"/>
      <c r="R204" s="347"/>
      <c r="S204" s="308"/>
      <c r="T204" s="325"/>
      <c r="U204" s="27" t="s">
        <v>312</v>
      </c>
      <c r="V204" s="28"/>
      <c r="W204" s="29"/>
      <c r="X204" s="29"/>
      <c r="Y204" s="29"/>
      <c r="Z204" s="29"/>
      <c r="AA204" s="29"/>
      <c r="AB204" s="25" t="str">
        <f t="shared" si="6"/>
        <v/>
      </c>
      <c r="AC204" s="121">
        <f t="shared" si="7"/>
        <v>0</v>
      </c>
      <c r="AD204" s="330"/>
      <c r="AE204" s="131"/>
      <c r="AF204" s="131"/>
      <c r="AG204" s="332"/>
      <c r="AH204" s="332"/>
      <c r="AI204" s="128">
        <v>0</v>
      </c>
      <c r="AJ204" s="128">
        <v>0</v>
      </c>
      <c r="AK204" s="126">
        <v>1</v>
      </c>
      <c r="AL204" s="126">
        <v>1</v>
      </c>
      <c r="AM204" s="126">
        <v>2</v>
      </c>
      <c r="AN204" s="289"/>
      <c r="AO204" s="286"/>
      <c r="AP204" s="286"/>
      <c r="AQ204" s="286"/>
      <c r="AR204" s="314"/>
      <c r="AS204" s="355"/>
    </row>
    <row r="205" spans="1:45" ht="14.25" customHeight="1" x14ac:dyDescent="0.2">
      <c r="A205" s="214"/>
      <c r="B205" s="452"/>
      <c r="C205" s="312"/>
      <c r="D205" s="312"/>
      <c r="E205" s="283"/>
      <c r="F205" s="312"/>
      <c r="G205" s="312"/>
      <c r="H205" s="292"/>
      <c r="I205" s="310"/>
      <c r="J205" s="295"/>
      <c r="K205" s="297"/>
      <c r="L205" s="302"/>
      <c r="M205" s="304"/>
      <c r="N205" s="308"/>
      <c r="O205" s="280"/>
      <c r="P205" s="280"/>
      <c r="Q205" s="308"/>
      <c r="R205" s="347"/>
      <c r="S205" s="308"/>
      <c r="T205" s="325"/>
      <c r="U205" s="27" t="s">
        <v>313</v>
      </c>
      <c r="V205" s="28"/>
      <c r="W205" s="29"/>
      <c r="X205" s="29"/>
      <c r="Y205" s="29"/>
      <c r="Z205" s="29"/>
      <c r="AA205" s="29"/>
      <c r="AB205" s="25" t="str">
        <f t="shared" si="6"/>
        <v/>
      </c>
      <c r="AC205" s="121">
        <f t="shared" si="7"/>
        <v>0</v>
      </c>
      <c r="AD205" s="330"/>
      <c r="AE205" s="131"/>
      <c r="AF205" s="131"/>
      <c r="AG205" s="332"/>
      <c r="AH205" s="332"/>
      <c r="AI205" s="128">
        <v>0</v>
      </c>
      <c r="AJ205" s="128">
        <v>0</v>
      </c>
      <c r="AK205" s="126">
        <v>1</v>
      </c>
      <c r="AL205" s="126">
        <v>1</v>
      </c>
      <c r="AM205" s="126">
        <v>2</v>
      </c>
      <c r="AN205" s="289"/>
      <c r="AO205" s="286"/>
      <c r="AP205" s="286"/>
      <c r="AQ205" s="286"/>
      <c r="AR205" s="314"/>
      <c r="AS205" s="355"/>
    </row>
    <row r="206" spans="1:45" ht="14.25" customHeight="1" x14ac:dyDescent="0.2">
      <c r="A206" s="214"/>
      <c r="B206" s="452"/>
      <c r="C206" s="312"/>
      <c r="D206" s="312"/>
      <c r="E206" s="283"/>
      <c r="F206" s="312"/>
      <c r="G206" s="312"/>
      <c r="H206" s="292"/>
      <c r="I206" s="310"/>
      <c r="J206" s="295"/>
      <c r="K206" s="297"/>
      <c r="L206" s="302"/>
      <c r="M206" s="304"/>
      <c r="N206" s="308"/>
      <c r="O206" s="280"/>
      <c r="P206" s="280"/>
      <c r="Q206" s="308"/>
      <c r="R206" s="347"/>
      <c r="S206" s="308"/>
      <c r="T206" s="325"/>
      <c r="U206" s="27" t="s">
        <v>314</v>
      </c>
      <c r="V206" s="28"/>
      <c r="W206" s="29"/>
      <c r="X206" s="29"/>
      <c r="Y206" s="29"/>
      <c r="Z206" s="29"/>
      <c r="AA206" s="29"/>
      <c r="AB206" s="25" t="str">
        <f t="shared" si="6"/>
        <v/>
      </c>
      <c r="AC206" s="121">
        <f t="shared" si="7"/>
        <v>0</v>
      </c>
      <c r="AD206" s="330"/>
      <c r="AE206" s="131"/>
      <c r="AF206" s="131"/>
      <c r="AG206" s="332"/>
      <c r="AH206" s="332"/>
      <c r="AI206" s="128">
        <v>0</v>
      </c>
      <c r="AJ206" s="128">
        <v>0</v>
      </c>
      <c r="AK206" s="126">
        <v>1</v>
      </c>
      <c r="AL206" s="126">
        <v>1</v>
      </c>
      <c r="AM206" s="126">
        <v>2</v>
      </c>
      <c r="AN206" s="289"/>
      <c r="AO206" s="286"/>
      <c r="AP206" s="286"/>
      <c r="AQ206" s="286"/>
      <c r="AR206" s="314"/>
      <c r="AS206" s="355"/>
    </row>
    <row r="207" spans="1:45" ht="14.25" customHeight="1" x14ac:dyDescent="0.2">
      <c r="A207" s="214"/>
      <c r="B207" s="452"/>
      <c r="C207" s="312"/>
      <c r="D207" s="312"/>
      <c r="E207" s="283"/>
      <c r="F207" s="312"/>
      <c r="G207" s="312"/>
      <c r="H207" s="292"/>
      <c r="I207" s="310"/>
      <c r="J207" s="296"/>
      <c r="K207" s="298"/>
      <c r="L207" s="302"/>
      <c r="M207" s="304"/>
      <c r="N207" s="308"/>
      <c r="O207" s="280"/>
      <c r="P207" s="280"/>
      <c r="Q207" s="308"/>
      <c r="R207" s="347"/>
      <c r="S207" s="308"/>
      <c r="T207" s="325"/>
      <c r="U207" s="27" t="s">
        <v>315</v>
      </c>
      <c r="V207" s="28"/>
      <c r="W207" s="29"/>
      <c r="X207" s="29"/>
      <c r="Y207" s="29"/>
      <c r="Z207" s="29"/>
      <c r="AA207" s="29"/>
      <c r="AB207" s="25" t="str">
        <f t="shared" si="6"/>
        <v/>
      </c>
      <c r="AC207" s="121">
        <f t="shared" si="7"/>
        <v>0</v>
      </c>
      <c r="AD207" s="330"/>
      <c r="AE207" s="131"/>
      <c r="AF207" s="131"/>
      <c r="AG207" s="332"/>
      <c r="AH207" s="332"/>
      <c r="AI207" s="128">
        <v>0</v>
      </c>
      <c r="AJ207" s="128">
        <v>0</v>
      </c>
      <c r="AK207" s="126">
        <v>1</v>
      </c>
      <c r="AL207" s="126">
        <v>1</v>
      </c>
      <c r="AM207" s="126">
        <v>2</v>
      </c>
      <c r="AN207" s="289"/>
      <c r="AO207" s="286"/>
      <c r="AP207" s="286"/>
      <c r="AQ207" s="286"/>
      <c r="AR207" s="314"/>
      <c r="AS207" s="355"/>
    </row>
    <row r="208" spans="1:45" ht="15" customHeight="1" x14ac:dyDescent="0.2">
      <c r="A208" s="214"/>
      <c r="B208" s="452"/>
      <c r="C208" s="312"/>
      <c r="D208" s="312"/>
      <c r="E208" s="283"/>
      <c r="F208" s="312"/>
      <c r="G208" s="312"/>
      <c r="H208" s="292"/>
      <c r="I208" s="310"/>
      <c r="J208" s="294">
        <v>8.1999999999999993</v>
      </c>
      <c r="K208" s="297"/>
      <c r="L208" s="302"/>
      <c r="M208" s="303"/>
      <c r="N208" s="308"/>
      <c r="O208" s="280"/>
      <c r="P208" s="280"/>
      <c r="Q208" s="308"/>
      <c r="R208" s="347" t="s">
        <v>18</v>
      </c>
      <c r="S208" s="308"/>
      <c r="T208" s="324">
        <f>IF(R208="SI",1,0)</f>
        <v>0</v>
      </c>
      <c r="U208" s="27" t="s">
        <v>316</v>
      </c>
      <c r="V208" s="28"/>
      <c r="W208" s="29"/>
      <c r="X208" s="29"/>
      <c r="Y208" s="29"/>
      <c r="Z208" s="29"/>
      <c r="AA208" s="29"/>
      <c r="AB208" s="25" t="str">
        <f t="shared" si="6"/>
        <v/>
      </c>
      <c r="AC208" s="121">
        <f t="shared" si="7"/>
        <v>0</v>
      </c>
      <c r="AD208" s="330"/>
      <c r="AE208" s="131"/>
      <c r="AF208" s="131"/>
      <c r="AG208" s="332"/>
      <c r="AH208" s="332"/>
      <c r="AI208" s="302"/>
      <c r="AJ208" s="302"/>
      <c r="AK208" s="302"/>
      <c r="AL208" s="302"/>
      <c r="AM208" s="302"/>
      <c r="AN208" s="289"/>
      <c r="AO208" s="286"/>
      <c r="AP208" s="286"/>
      <c r="AQ208" s="286"/>
      <c r="AR208" s="314"/>
      <c r="AS208" s="354"/>
    </row>
    <row r="209" spans="1:45" ht="14.25" customHeight="1" x14ac:dyDescent="0.2">
      <c r="A209" s="214"/>
      <c r="B209" s="452"/>
      <c r="C209" s="312"/>
      <c r="D209" s="312"/>
      <c r="E209" s="283"/>
      <c r="F209" s="312"/>
      <c r="G209" s="312"/>
      <c r="H209" s="292"/>
      <c r="I209" s="310"/>
      <c r="J209" s="295"/>
      <c r="K209" s="297"/>
      <c r="L209" s="302"/>
      <c r="M209" s="304"/>
      <c r="N209" s="308"/>
      <c r="O209" s="280"/>
      <c r="P209" s="280"/>
      <c r="Q209" s="308"/>
      <c r="R209" s="347"/>
      <c r="S209" s="308"/>
      <c r="T209" s="325"/>
      <c r="U209" s="27" t="s">
        <v>317</v>
      </c>
      <c r="V209" s="28"/>
      <c r="W209" s="29"/>
      <c r="X209" s="29"/>
      <c r="Y209" s="29"/>
      <c r="Z209" s="29"/>
      <c r="AA209" s="29"/>
      <c r="AB209" s="25" t="str">
        <f t="shared" si="6"/>
        <v/>
      </c>
      <c r="AC209" s="121">
        <f t="shared" si="7"/>
        <v>0</v>
      </c>
      <c r="AD209" s="330"/>
      <c r="AE209" s="131"/>
      <c r="AF209" s="131"/>
      <c r="AG209" s="332"/>
      <c r="AH209" s="332"/>
      <c r="AI209" s="302"/>
      <c r="AJ209" s="302"/>
      <c r="AK209" s="302"/>
      <c r="AL209" s="302"/>
      <c r="AM209" s="302"/>
      <c r="AN209" s="289"/>
      <c r="AO209" s="286"/>
      <c r="AP209" s="286"/>
      <c r="AQ209" s="286"/>
      <c r="AR209" s="314"/>
      <c r="AS209" s="355"/>
    </row>
    <row r="210" spans="1:45" ht="14.25" customHeight="1" x14ac:dyDescent="0.2">
      <c r="A210" s="214"/>
      <c r="B210" s="452"/>
      <c r="C210" s="312"/>
      <c r="D210" s="312"/>
      <c r="E210" s="283"/>
      <c r="F210" s="312"/>
      <c r="G210" s="312"/>
      <c r="H210" s="292"/>
      <c r="I210" s="310"/>
      <c r="J210" s="295"/>
      <c r="K210" s="297"/>
      <c r="L210" s="302"/>
      <c r="M210" s="304"/>
      <c r="N210" s="308"/>
      <c r="O210" s="280"/>
      <c r="P210" s="280"/>
      <c r="Q210" s="308"/>
      <c r="R210" s="347"/>
      <c r="S210" s="308"/>
      <c r="T210" s="325"/>
      <c r="U210" s="27" t="s">
        <v>318</v>
      </c>
      <c r="V210" s="28"/>
      <c r="W210" s="29"/>
      <c r="X210" s="29"/>
      <c r="Y210" s="29"/>
      <c r="Z210" s="29"/>
      <c r="AA210" s="29"/>
      <c r="AB210" s="25" t="str">
        <f t="shared" si="6"/>
        <v/>
      </c>
      <c r="AC210" s="121">
        <f t="shared" si="7"/>
        <v>0</v>
      </c>
      <c r="AD210" s="330"/>
      <c r="AE210" s="131"/>
      <c r="AF210" s="131"/>
      <c r="AG210" s="332"/>
      <c r="AH210" s="332"/>
      <c r="AI210" s="302"/>
      <c r="AJ210" s="302"/>
      <c r="AK210" s="302"/>
      <c r="AL210" s="302"/>
      <c r="AM210" s="302"/>
      <c r="AN210" s="289"/>
      <c r="AO210" s="286"/>
      <c r="AP210" s="286"/>
      <c r="AQ210" s="286"/>
      <c r="AR210" s="314"/>
      <c r="AS210" s="355"/>
    </row>
    <row r="211" spans="1:45" ht="14.25" customHeight="1" x14ac:dyDescent="0.2">
      <c r="A211" s="214"/>
      <c r="B211" s="452"/>
      <c r="C211" s="312"/>
      <c r="D211" s="312"/>
      <c r="E211" s="283"/>
      <c r="F211" s="312"/>
      <c r="G211" s="312"/>
      <c r="H211" s="292"/>
      <c r="I211" s="310"/>
      <c r="J211" s="295"/>
      <c r="K211" s="297"/>
      <c r="L211" s="302"/>
      <c r="M211" s="304"/>
      <c r="N211" s="308"/>
      <c r="O211" s="280"/>
      <c r="P211" s="280"/>
      <c r="Q211" s="308"/>
      <c r="R211" s="347"/>
      <c r="S211" s="308"/>
      <c r="T211" s="325"/>
      <c r="U211" s="27" t="s">
        <v>319</v>
      </c>
      <c r="V211" s="28"/>
      <c r="W211" s="29"/>
      <c r="X211" s="29"/>
      <c r="Y211" s="29"/>
      <c r="Z211" s="29"/>
      <c r="AA211" s="29"/>
      <c r="AB211" s="25" t="str">
        <f t="shared" si="6"/>
        <v/>
      </c>
      <c r="AC211" s="121">
        <f t="shared" si="7"/>
        <v>0</v>
      </c>
      <c r="AD211" s="330"/>
      <c r="AE211" s="131"/>
      <c r="AF211" s="131"/>
      <c r="AG211" s="332"/>
      <c r="AH211" s="332"/>
      <c r="AI211" s="302"/>
      <c r="AJ211" s="302"/>
      <c r="AK211" s="302"/>
      <c r="AL211" s="302"/>
      <c r="AM211" s="302"/>
      <c r="AN211" s="289"/>
      <c r="AO211" s="286"/>
      <c r="AP211" s="286"/>
      <c r="AQ211" s="286"/>
      <c r="AR211" s="314"/>
      <c r="AS211" s="355"/>
    </row>
    <row r="212" spans="1:45" ht="14.25" customHeight="1" x14ac:dyDescent="0.2">
      <c r="A212" s="214"/>
      <c r="B212" s="452"/>
      <c r="C212" s="312"/>
      <c r="D212" s="312"/>
      <c r="E212" s="283"/>
      <c r="F212" s="312"/>
      <c r="G212" s="312"/>
      <c r="H212" s="292"/>
      <c r="I212" s="310"/>
      <c r="J212" s="296"/>
      <c r="K212" s="298"/>
      <c r="L212" s="302"/>
      <c r="M212" s="304"/>
      <c r="N212" s="308"/>
      <c r="O212" s="280"/>
      <c r="P212" s="280"/>
      <c r="Q212" s="308"/>
      <c r="R212" s="347"/>
      <c r="S212" s="308"/>
      <c r="T212" s="325"/>
      <c r="U212" s="27" t="s">
        <v>320</v>
      </c>
      <c r="V212" s="28"/>
      <c r="W212" s="29"/>
      <c r="X212" s="29"/>
      <c r="Y212" s="29"/>
      <c r="Z212" s="29"/>
      <c r="AA212" s="29"/>
      <c r="AB212" s="25" t="str">
        <f t="shared" si="6"/>
        <v/>
      </c>
      <c r="AC212" s="121">
        <f t="shared" si="7"/>
        <v>0</v>
      </c>
      <c r="AD212" s="330"/>
      <c r="AE212" s="131"/>
      <c r="AF212" s="131"/>
      <c r="AG212" s="332"/>
      <c r="AH212" s="332"/>
      <c r="AI212" s="302"/>
      <c r="AJ212" s="302"/>
      <c r="AK212" s="302"/>
      <c r="AL212" s="302"/>
      <c r="AM212" s="302"/>
      <c r="AN212" s="289"/>
      <c r="AO212" s="286"/>
      <c r="AP212" s="286"/>
      <c r="AQ212" s="286"/>
      <c r="AR212" s="314"/>
      <c r="AS212" s="355"/>
    </row>
    <row r="213" spans="1:45" ht="15" customHeight="1" x14ac:dyDescent="0.2">
      <c r="A213" s="214"/>
      <c r="B213" s="452"/>
      <c r="C213" s="312"/>
      <c r="D213" s="312"/>
      <c r="E213" s="283"/>
      <c r="F213" s="312"/>
      <c r="G213" s="312"/>
      <c r="H213" s="292"/>
      <c r="I213" s="310"/>
      <c r="J213" s="294">
        <v>8.3000000000000007</v>
      </c>
      <c r="K213" s="297"/>
      <c r="L213" s="302"/>
      <c r="M213" s="303"/>
      <c r="N213" s="308"/>
      <c r="O213" s="280"/>
      <c r="P213" s="280"/>
      <c r="Q213" s="308"/>
      <c r="R213" s="347" t="s">
        <v>18</v>
      </c>
      <c r="S213" s="308"/>
      <c r="T213" s="324">
        <f>IF(R213="SI",1,0)</f>
        <v>0</v>
      </c>
      <c r="U213" s="27" t="s">
        <v>321</v>
      </c>
      <c r="V213" s="28"/>
      <c r="W213" s="29"/>
      <c r="X213" s="29"/>
      <c r="Y213" s="29"/>
      <c r="Z213" s="29"/>
      <c r="AA213" s="29"/>
      <c r="AB213" s="25" t="str">
        <f t="shared" si="6"/>
        <v/>
      </c>
      <c r="AC213" s="121">
        <f t="shared" si="7"/>
        <v>0</v>
      </c>
      <c r="AD213" s="330"/>
      <c r="AE213" s="131"/>
      <c r="AF213" s="131"/>
      <c r="AG213" s="332"/>
      <c r="AH213" s="332"/>
      <c r="AI213" s="302"/>
      <c r="AJ213" s="302"/>
      <c r="AK213" s="302"/>
      <c r="AL213" s="302"/>
      <c r="AM213" s="302"/>
      <c r="AN213" s="289"/>
      <c r="AO213" s="286"/>
      <c r="AP213" s="286"/>
      <c r="AQ213" s="286"/>
      <c r="AR213" s="314"/>
      <c r="AS213" s="354"/>
    </row>
    <row r="214" spans="1:45" ht="14.25" customHeight="1" x14ac:dyDescent="0.2">
      <c r="A214" s="214"/>
      <c r="B214" s="452"/>
      <c r="C214" s="312"/>
      <c r="D214" s="312"/>
      <c r="E214" s="283"/>
      <c r="F214" s="312"/>
      <c r="G214" s="312"/>
      <c r="H214" s="292"/>
      <c r="I214" s="310"/>
      <c r="J214" s="295"/>
      <c r="K214" s="297"/>
      <c r="L214" s="302"/>
      <c r="M214" s="304"/>
      <c r="N214" s="308"/>
      <c r="O214" s="280"/>
      <c r="P214" s="280"/>
      <c r="Q214" s="308"/>
      <c r="R214" s="347"/>
      <c r="S214" s="308"/>
      <c r="T214" s="325"/>
      <c r="U214" s="27" t="s">
        <v>322</v>
      </c>
      <c r="V214" s="28"/>
      <c r="W214" s="29"/>
      <c r="X214" s="29"/>
      <c r="Y214" s="29"/>
      <c r="Z214" s="29"/>
      <c r="AA214" s="29"/>
      <c r="AB214" s="25" t="str">
        <f t="shared" si="6"/>
        <v/>
      </c>
      <c r="AC214" s="121">
        <f t="shared" si="7"/>
        <v>0</v>
      </c>
      <c r="AD214" s="330"/>
      <c r="AE214" s="131"/>
      <c r="AF214" s="131"/>
      <c r="AG214" s="332"/>
      <c r="AH214" s="332"/>
      <c r="AI214" s="302"/>
      <c r="AJ214" s="302"/>
      <c r="AK214" s="302"/>
      <c r="AL214" s="302"/>
      <c r="AM214" s="302"/>
      <c r="AN214" s="289"/>
      <c r="AO214" s="286"/>
      <c r="AP214" s="286"/>
      <c r="AQ214" s="286"/>
      <c r="AR214" s="314"/>
      <c r="AS214" s="355"/>
    </row>
    <row r="215" spans="1:45" ht="14.25" customHeight="1" x14ac:dyDescent="0.2">
      <c r="A215" s="214"/>
      <c r="B215" s="452"/>
      <c r="C215" s="312"/>
      <c r="D215" s="312"/>
      <c r="E215" s="283"/>
      <c r="F215" s="312"/>
      <c r="G215" s="312"/>
      <c r="H215" s="292"/>
      <c r="I215" s="310"/>
      <c r="J215" s="295"/>
      <c r="K215" s="297"/>
      <c r="L215" s="302"/>
      <c r="M215" s="304"/>
      <c r="N215" s="308"/>
      <c r="O215" s="280"/>
      <c r="P215" s="280"/>
      <c r="Q215" s="308"/>
      <c r="R215" s="347"/>
      <c r="S215" s="308"/>
      <c r="T215" s="325"/>
      <c r="U215" s="27" t="s">
        <v>323</v>
      </c>
      <c r="V215" s="28"/>
      <c r="W215" s="29"/>
      <c r="X215" s="29"/>
      <c r="Y215" s="29"/>
      <c r="Z215" s="29"/>
      <c r="AA215" s="29"/>
      <c r="AB215" s="25" t="str">
        <f t="shared" si="6"/>
        <v/>
      </c>
      <c r="AC215" s="121">
        <f t="shared" si="7"/>
        <v>0</v>
      </c>
      <c r="AD215" s="330"/>
      <c r="AE215" s="131"/>
      <c r="AF215" s="131"/>
      <c r="AG215" s="332"/>
      <c r="AH215" s="332"/>
      <c r="AI215" s="302"/>
      <c r="AJ215" s="302"/>
      <c r="AK215" s="302"/>
      <c r="AL215" s="302"/>
      <c r="AM215" s="302"/>
      <c r="AN215" s="289"/>
      <c r="AO215" s="286"/>
      <c r="AP215" s="286"/>
      <c r="AQ215" s="286"/>
      <c r="AR215" s="314"/>
      <c r="AS215" s="355"/>
    </row>
    <row r="216" spans="1:45" ht="14.25" customHeight="1" x14ac:dyDescent="0.2">
      <c r="A216" s="214"/>
      <c r="B216" s="452"/>
      <c r="C216" s="312"/>
      <c r="D216" s="312"/>
      <c r="E216" s="283"/>
      <c r="F216" s="312"/>
      <c r="G216" s="312"/>
      <c r="H216" s="292"/>
      <c r="I216" s="310"/>
      <c r="J216" s="295"/>
      <c r="K216" s="297"/>
      <c r="L216" s="302"/>
      <c r="M216" s="304"/>
      <c r="N216" s="308"/>
      <c r="O216" s="280"/>
      <c r="P216" s="280"/>
      <c r="Q216" s="308"/>
      <c r="R216" s="347"/>
      <c r="S216" s="308"/>
      <c r="T216" s="325"/>
      <c r="U216" s="27" t="s">
        <v>324</v>
      </c>
      <c r="V216" s="28"/>
      <c r="W216" s="29"/>
      <c r="X216" s="29"/>
      <c r="Y216" s="29"/>
      <c r="Z216" s="29"/>
      <c r="AA216" s="29"/>
      <c r="AB216" s="25" t="str">
        <f t="shared" si="6"/>
        <v/>
      </c>
      <c r="AC216" s="121">
        <f t="shared" si="7"/>
        <v>0</v>
      </c>
      <c r="AD216" s="330"/>
      <c r="AE216" s="131"/>
      <c r="AF216" s="131"/>
      <c r="AG216" s="332"/>
      <c r="AH216" s="332"/>
      <c r="AI216" s="302"/>
      <c r="AJ216" s="302"/>
      <c r="AK216" s="302"/>
      <c r="AL216" s="302"/>
      <c r="AM216" s="302"/>
      <c r="AN216" s="289"/>
      <c r="AO216" s="286"/>
      <c r="AP216" s="286"/>
      <c r="AQ216" s="286"/>
      <c r="AR216" s="314"/>
      <c r="AS216" s="355"/>
    </row>
    <row r="217" spans="1:45" ht="14.25" customHeight="1" x14ac:dyDescent="0.2">
      <c r="A217" s="214"/>
      <c r="B217" s="452"/>
      <c r="C217" s="312"/>
      <c r="D217" s="312"/>
      <c r="E217" s="283"/>
      <c r="F217" s="312"/>
      <c r="G217" s="312"/>
      <c r="H217" s="292"/>
      <c r="I217" s="310"/>
      <c r="J217" s="296"/>
      <c r="K217" s="298"/>
      <c r="L217" s="302"/>
      <c r="M217" s="304"/>
      <c r="N217" s="308"/>
      <c r="O217" s="280"/>
      <c r="P217" s="280"/>
      <c r="Q217" s="308"/>
      <c r="R217" s="347"/>
      <c r="S217" s="308"/>
      <c r="T217" s="325"/>
      <c r="U217" s="27" t="s">
        <v>325</v>
      </c>
      <c r="V217" s="28"/>
      <c r="W217" s="29"/>
      <c r="X217" s="29"/>
      <c r="Y217" s="29"/>
      <c r="Z217" s="29"/>
      <c r="AA217" s="29"/>
      <c r="AB217" s="25" t="str">
        <f t="shared" si="6"/>
        <v/>
      </c>
      <c r="AC217" s="121">
        <f t="shared" si="7"/>
        <v>0</v>
      </c>
      <c r="AD217" s="330"/>
      <c r="AE217" s="131"/>
      <c r="AF217" s="131"/>
      <c r="AG217" s="332"/>
      <c r="AH217" s="332"/>
      <c r="AI217" s="302"/>
      <c r="AJ217" s="302"/>
      <c r="AK217" s="302"/>
      <c r="AL217" s="302"/>
      <c r="AM217" s="302"/>
      <c r="AN217" s="289"/>
      <c r="AO217" s="286"/>
      <c r="AP217" s="286"/>
      <c r="AQ217" s="286"/>
      <c r="AR217" s="314"/>
      <c r="AS217" s="355"/>
    </row>
    <row r="218" spans="1:45" ht="15" customHeight="1" x14ac:dyDescent="0.2">
      <c r="A218" s="214"/>
      <c r="B218" s="452"/>
      <c r="C218" s="312"/>
      <c r="D218" s="312"/>
      <c r="E218" s="283"/>
      <c r="F218" s="312"/>
      <c r="G218" s="312"/>
      <c r="H218" s="292"/>
      <c r="I218" s="310"/>
      <c r="J218" s="294">
        <v>8.4</v>
      </c>
      <c r="K218" s="297"/>
      <c r="L218" s="302"/>
      <c r="M218" s="303"/>
      <c r="N218" s="308"/>
      <c r="O218" s="280"/>
      <c r="P218" s="280"/>
      <c r="Q218" s="308"/>
      <c r="R218" s="347" t="s">
        <v>18</v>
      </c>
      <c r="S218" s="308"/>
      <c r="T218" s="324">
        <f>IF(R218="SI",1,0)</f>
        <v>0</v>
      </c>
      <c r="U218" s="27" t="s">
        <v>326</v>
      </c>
      <c r="V218" s="28"/>
      <c r="W218" s="29"/>
      <c r="X218" s="29"/>
      <c r="Y218" s="29"/>
      <c r="Z218" s="29"/>
      <c r="AA218" s="29"/>
      <c r="AB218" s="25" t="str">
        <f t="shared" si="6"/>
        <v/>
      </c>
      <c r="AC218" s="121">
        <f t="shared" si="7"/>
        <v>0</v>
      </c>
      <c r="AD218" s="330"/>
      <c r="AE218" s="131"/>
      <c r="AF218" s="131"/>
      <c r="AG218" s="332"/>
      <c r="AH218" s="332"/>
      <c r="AI218" s="302"/>
      <c r="AJ218" s="302"/>
      <c r="AK218" s="302"/>
      <c r="AL218" s="302"/>
      <c r="AM218" s="302"/>
      <c r="AN218" s="289"/>
      <c r="AO218" s="286"/>
      <c r="AP218" s="286"/>
      <c r="AQ218" s="286"/>
      <c r="AR218" s="314"/>
      <c r="AS218" s="354"/>
    </row>
    <row r="219" spans="1:45" ht="14.25" customHeight="1" x14ac:dyDescent="0.2">
      <c r="A219" s="214"/>
      <c r="B219" s="452"/>
      <c r="C219" s="312"/>
      <c r="D219" s="312"/>
      <c r="E219" s="283"/>
      <c r="F219" s="312"/>
      <c r="G219" s="312"/>
      <c r="H219" s="292"/>
      <c r="I219" s="310"/>
      <c r="J219" s="295"/>
      <c r="K219" s="297"/>
      <c r="L219" s="302"/>
      <c r="M219" s="304"/>
      <c r="N219" s="308"/>
      <c r="O219" s="280"/>
      <c r="P219" s="280"/>
      <c r="Q219" s="308"/>
      <c r="R219" s="347"/>
      <c r="S219" s="308"/>
      <c r="T219" s="325"/>
      <c r="U219" s="27" t="s">
        <v>327</v>
      </c>
      <c r="V219" s="28"/>
      <c r="W219" s="29"/>
      <c r="X219" s="29"/>
      <c r="Y219" s="29"/>
      <c r="Z219" s="29"/>
      <c r="AA219" s="29"/>
      <c r="AB219" s="25" t="str">
        <f t="shared" si="6"/>
        <v/>
      </c>
      <c r="AC219" s="121">
        <f t="shared" si="7"/>
        <v>0</v>
      </c>
      <c r="AD219" s="330"/>
      <c r="AE219" s="131"/>
      <c r="AF219" s="131"/>
      <c r="AG219" s="332"/>
      <c r="AH219" s="332"/>
      <c r="AI219" s="302"/>
      <c r="AJ219" s="302"/>
      <c r="AK219" s="302"/>
      <c r="AL219" s="302"/>
      <c r="AM219" s="302"/>
      <c r="AN219" s="289"/>
      <c r="AO219" s="286"/>
      <c r="AP219" s="286"/>
      <c r="AQ219" s="286"/>
      <c r="AR219" s="314"/>
      <c r="AS219" s="355"/>
    </row>
    <row r="220" spans="1:45" ht="14.25" customHeight="1" x14ac:dyDescent="0.2">
      <c r="A220" s="214"/>
      <c r="B220" s="452"/>
      <c r="C220" s="312"/>
      <c r="D220" s="312"/>
      <c r="E220" s="283"/>
      <c r="F220" s="312"/>
      <c r="G220" s="312"/>
      <c r="H220" s="292"/>
      <c r="I220" s="310"/>
      <c r="J220" s="295"/>
      <c r="K220" s="297"/>
      <c r="L220" s="302"/>
      <c r="M220" s="304"/>
      <c r="N220" s="308"/>
      <c r="O220" s="280"/>
      <c r="P220" s="280"/>
      <c r="Q220" s="308"/>
      <c r="R220" s="347"/>
      <c r="S220" s="308"/>
      <c r="T220" s="325"/>
      <c r="U220" s="27" t="s">
        <v>328</v>
      </c>
      <c r="V220" s="28"/>
      <c r="W220" s="29"/>
      <c r="X220" s="29"/>
      <c r="Y220" s="29"/>
      <c r="Z220" s="29"/>
      <c r="AA220" s="29"/>
      <c r="AB220" s="25" t="str">
        <f t="shared" si="6"/>
        <v/>
      </c>
      <c r="AC220" s="121">
        <f t="shared" si="7"/>
        <v>0</v>
      </c>
      <c r="AD220" s="330"/>
      <c r="AE220" s="131"/>
      <c r="AF220" s="131"/>
      <c r="AG220" s="332"/>
      <c r="AH220" s="332"/>
      <c r="AI220" s="302"/>
      <c r="AJ220" s="302"/>
      <c r="AK220" s="302"/>
      <c r="AL220" s="302"/>
      <c r="AM220" s="302"/>
      <c r="AN220" s="289"/>
      <c r="AO220" s="286"/>
      <c r="AP220" s="286"/>
      <c r="AQ220" s="286"/>
      <c r="AR220" s="314"/>
      <c r="AS220" s="355"/>
    </row>
    <row r="221" spans="1:45" ht="14.25" customHeight="1" x14ac:dyDescent="0.2">
      <c r="A221" s="214"/>
      <c r="B221" s="452"/>
      <c r="C221" s="312"/>
      <c r="D221" s="312"/>
      <c r="E221" s="283"/>
      <c r="F221" s="312"/>
      <c r="G221" s="312"/>
      <c r="H221" s="292"/>
      <c r="I221" s="310"/>
      <c r="J221" s="295"/>
      <c r="K221" s="297"/>
      <c r="L221" s="302"/>
      <c r="M221" s="304"/>
      <c r="N221" s="308"/>
      <c r="O221" s="280"/>
      <c r="P221" s="280"/>
      <c r="Q221" s="308"/>
      <c r="R221" s="347"/>
      <c r="S221" s="308"/>
      <c r="T221" s="325"/>
      <c r="U221" s="27" t="s">
        <v>329</v>
      </c>
      <c r="V221" s="28"/>
      <c r="W221" s="29"/>
      <c r="X221" s="29"/>
      <c r="Y221" s="29"/>
      <c r="Z221" s="29"/>
      <c r="AA221" s="29"/>
      <c r="AB221" s="25" t="str">
        <f t="shared" si="6"/>
        <v/>
      </c>
      <c r="AC221" s="121">
        <f t="shared" si="7"/>
        <v>0</v>
      </c>
      <c r="AD221" s="330"/>
      <c r="AE221" s="131"/>
      <c r="AF221" s="131"/>
      <c r="AG221" s="332"/>
      <c r="AH221" s="332"/>
      <c r="AI221" s="302"/>
      <c r="AJ221" s="302"/>
      <c r="AK221" s="302"/>
      <c r="AL221" s="302"/>
      <c r="AM221" s="302"/>
      <c r="AN221" s="289"/>
      <c r="AO221" s="286"/>
      <c r="AP221" s="286"/>
      <c r="AQ221" s="286"/>
      <c r="AR221" s="314"/>
      <c r="AS221" s="355"/>
    </row>
    <row r="222" spans="1:45" ht="14.25" customHeight="1" x14ac:dyDescent="0.2">
      <c r="A222" s="214"/>
      <c r="B222" s="452"/>
      <c r="C222" s="312"/>
      <c r="D222" s="312"/>
      <c r="E222" s="283"/>
      <c r="F222" s="312"/>
      <c r="G222" s="312"/>
      <c r="H222" s="292"/>
      <c r="I222" s="310"/>
      <c r="J222" s="296"/>
      <c r="K222" s="298"/>
      <c r="L222" s="302"/>
      <c r="M222" s="304"/>
      <c r="N222" s="308"/>
      <c r="O222" s="280"/>
      <c r="P222" s="280"/>
      <c r="Q222" s="308"/>
      <c r="R222" s="347"/>
      <c r="S222" s="308"/>
      <c r="T222" s="325"/>
      <c r="U222" s="27" t="s">
        <v>330</v>
      </c>
      <c r="V222" s="28"/>
      <c r="W222" s="29"/>
      <c r="X222" s="29"/>
      <c r="Y222" s="29"/>
      <c r="Z222" s="29"/>
      <c r="AA222" s="29"/>
      <c r="AB222" s="25" t="str">
        <f t="shared" si="6"/>
        <v/>
      </c>
      <c r="AC222" s="121">
        <f t="shared" si="7"/>
        <v>0</v>
      </c>
      <c r="AD222" s="330"/>
      <c r="AE222" s="131"/>
      <c r="AF222" s="131"/>
      <c r="AG222" s="332"/>
      <c r="AH222" s="332"/>
      <c r="AI222" s="302"/>
      <c r="AJ222" s="302"/>
      <c r="AK222" s="302"/>
      <c r="AL222" s="302"/>
      <c r="AM222" s="302"/>
      <c r="AN222" s="289"/>
      <c r="AO222" s="286"/>
      <c r="AP222" s="286"/>
      <c r="AQ222" s="286"/>
      <c r="AR222" s="314"/>
      <c r="AS222" s="355"/>
    </row>
    <row r="223" spans="1:45" ht="15" customHeight="1" x14ac:dyDescent="0.2">
      <c r="A223" s="214"/>
      <c r="B223" s="452"/>
      <c r="C223" s="312"/>
      <c r="D223" s="312"/>
      <c r="E223" s="283"/>
      <c r="F223" s="312"/>
      <c r="G223" s="312"/>
      <c r="H223" s="292"/>
      <c r="I223" s="310"/>
      <c r="J223" s="294">
        <v>8.5</v>
      </c>
      <c r="K223" s="297"/>
      <c r="L223" s="302"/>
      <c r="M223" s="303"/>
      <c r="N223" s="308"/>
      <c r="O223" s="280"/>
      <c r="P223" s="280"/>
      <c r="Q223" s="308"/>
      <c r="R223" s="347" t="s">
        <v>18</v>
      </c>
      <c r="S223" s="308"/>
      <c r="T223" s="324">
        <f>IF(R223="SI",1,0)</f>
        <v>0</v>
      </c>
      <c r="U223" s="27" t="s">
        <v>331</v>
      </c>
      <c r="V223" s="28"/>
      <c r="W223" s="29"/>
      <c r="X223" s="29"/>
      <c r="Y223" s="29"/>
      <c r="Z223" s="29"/>
      <c r="AA223" s="29"/>
      <c r="AB223" s="25" t="str">
        <f t="shared" si="6"/>
        <v/>
      </c>
      <c r="AC223" s="121">
        <f t="shared" si="7"/>
        <v>0</v>
      </c>
      <c r="AD223" s="330"/>
      <c r="AE223" s="131"/>
      <c r="AF223" s="131"/>
      <c r="AG223" s="332"/>
      <c r="AH223" s="332"/>
      <c r="AI223" s="302"/>
      <c r="AJ223" s="302"/>
      <c r="AK223" s="302"/>
      <c r="AL223" s="302"/>
      <c r="AM223" s="302"/>
      <c r="AN223" s="289"/>
      <c r="AO223" s="286"/>
      <c r="AP223" s="286"/>
      <c r="AQ223" s="286"/>
      <c r="AR223" s="314"/>
      <c r="AS223" s="354"/>
    </row>
    <row r="224" spans="1:45" ht="14.25" customHeight="1" x14ac:dyDescent="0.2">
      <c r="A224" s="214"/>
      <c r="B224" s="452"/>
      <c r="C224" s="312"/>
      <c r="D224" s="312"/>
      <c r="E224" s="283"/>
      <c r="F224" s="312"/>
      <c r="G224" s="312"/>
      <c r="H224" s="292"/>
      <c r="I224" s="310"/>
      <c r="J224" s="295"/>
      <c r="K224" s="297"/>
      <c r="L224" s="302"/>
      <c r="M224" s="304"/>
      <c r="N224" s="308"/>
      <c r="O224" s="280"/>
      <c r="P224" s="280"/>
      <c r="Q224" s="308"/>
      <c r="R224" s="347"/>
      <c r="S224" s="308"/>
      <c r="T224" s="325"/>
      <c r="U224" s="27" t="s">
        <v>332</v>
      </c>
      <c r="V224" s="28"/>
      <c r="W224" s="29"/>
      <c r="X224" s="29"/>
      <c r="Y224" s="29"/>
      <c r="Z224" s="29"/>
      <c r="AA224" s="29"/>
      <c r="AB224" s="25" t="str">
        <f t="shared" si="6"/>
        <v/>
      </c>
      <c r="AC224" s="121">
        <f t="shared" si="7"/>
        <v>0</v>
      </c>
      <c r="AD224" s="330"/>
      <c r="AE224" s="131"/>
      <c r="AF224" s="131"/>
      <c r="AG224" s="332"/>
      <c r="AH224" s="332"/>
      <c r="AI224" s="302"/>
      <c r="AJ224" s="302"/>
      <c r="AK224" s="302"/>
      <c r="AL224" s="302"/>
      <c r="AM224" s="302"/>
      <c r="AN224" s="289"/>
      <c r="AO224" s="286"/>
      <c r="AP224" s="286"/>
      <c r="AQ224" s="286"/>
      <c r="AR224" s="314"/>
      <c r="AS224" s="355"/>
    </row>
    <row r="225" spans="1:45" ht="14.25" customHeight="1" x14ac:dyDescent="0.2">
      <c r="A225" s="214"/>
      <c r="B225" s="452"/>
      <c r="C225" s="312"/>
      <c r="D225" s="312"/>
      <c r="E225" s="283"/>
      <c r="F225" s="312"/>
      <c r="G225" s="312"/>
      <c r="H225" s="292"/>
      <c r="I225" s="310"/>
      <c r="J225" s="295"/>
      <c r="K225" s="297"/>
      <c r="L225" s="302"/>
      <c r="M225" s="304"/>
      <c r="N225" s="308"/>
      <c r="O225" s="280"/>
      <c r="P225" s="280"/>
      <c r="Q225" s="308"/>
      <c r="R225" s="347"/>
      <c r="S225" s="308"/>
      <c r="T225" s="325"/>
      <c r="U225" s="27" t="s">
        <v>333</v>
      </c>
      <c r="V225" s="28"/>
      <c r="W225" s="29"/>
      <c r="X225" s="29"/>
      <c r="Y225" s="29"/>
      <c r="Z225" s="29"/>
      <c r="AA225" s="29"/>
      <c r="AB225" s="25" t="str">
        <f t="shared" si="6"/>
        <v/>
      </c>
      <c r="AC225" s="121">
        <f t="shared" si="7"/>
        <v>0</v>
      </c>
      <c r="AD225" s="330"/>
      <c r="AE225" s="131"/>
      <c r="AF225" s="131"/>
      <c r="AG225" s="332"/>
      <c r="AH225" s="332"/>
      <c r="AI225" s="302"/>
      <c r="AJ225" s="302"/>
      <c r="AK225" s="302"/>
      <c r="AL225" s="302"/>
      <c r="AM225" s="302"/>
      <c r="AN225" s="289"/>
      <c r="AO225" s="286"/>
      <c r="AP225" s="286"/>
      <c r="AQ225" s="286"/>
      <c r="AR225" s="314"/>
      <c r="AS225" s="355"/>
    </row>
    <row r="226" spans="1:45" ht="14.25" customHeight="1" x14ac:dyDescent="0.2">
      <c r="A226" s="214"/>
      <c r="B226" s="452"/>
      <c r="C226" s="312"/>
      <c r="D226" s="312"/>
      <c r="E226" s="283"/>
      <c r="F226" s="312"/>
      <c r="G226" s="312"/>
      <c r="H226" s="292"/>
      <c r="I226" s="310"/>
      <c r="J226" s="295"/>
      <c r="K226" s="297"/>
      <c r="L226" s="302"/>
      <c r="M226" s="304"/>
      <c r="N226" s="308"/>
      <c r="O226" s="280"/>
      <c r="P226" s="280"/>
      <c r="Q226" s="308"/>
      <c r="R226" s="347"/>
      <c r="S226" s="308"/>
      <c r="T226" s="325"/>
      <c r="U226" s="27" t="s">
        <v>334</v>
      </c>
      <c r="V226" s="28"/>
      <c r="W226" s="29"/>
      <c r="X226" s="29"/>
      <c r="Y226" s="29"/>
      <c r="Z226" s="29"/>
      <c r="AA226" s="29"/>
      <c r="AB226" s="25" t="str">
        <f t="shared" si="6"/>
        <v/>
      </c>
      <c r="AC226" s="121">
        <f t="shared" si="7"/>
        <v>0</v>
      </c>
      <c r="AD226" s="330"/>
      <c r="AE226" s="131"/>
      <c r="AF226" s="131"/>
      <c r="AG226" s="332"/>
      <c r="AH226" s="332"/>
      <c r="AI226" s="302"/>
      <c r="AJ226" s="302"/>
      <c r="AK226" s="302"/>
      <c r="AL226" s="302"/>
      <c r="AM226" s="302"/>
      <c r="AN226" s="289"/>
      <c r="AO226" s="286"/>
      <c r="AP226" s="286"/>
      <c r="AQ226" s="286"/>
      <c r="AR226" s="314"/>
      <c r="AS226" s="355"/>
    </row>
    <row r="227" spans="1:45" ht="14.25" customHeight="1" x14ac:dyDescent="0.2">
      <c r="A227" s="216"/>
      <c r="B227" s="453"/>
      <c r="C227" s="284"/>
      <c r="D227" s="284"/>
      <c r="E227" s="284"/>
      <c r="F227" s="284"/>
      <c r="G227" s="284"/>
      <c r="H227" s="293"/>
      <c r="I227" s="311"/>
      <c r="J227" s="327"/>
      <c r="K227" s="328"/>
      <c r="L227" s="326"/>
      <c r="M227" s="329"/>
      <c r="N227" s="281"/>
      <c r="O227" s="281"/>
      <c r="P227" s="281"/>
      <c r="Q227" s="281"/>
      <c r="R227" s="348"/>
      <c r="S227" s="281"/>
      <c r="T227" s="337"/>
      <c r="U227" s="153" t="s">
        <v>335</v>
      </c>
      <c r="V227" s="154"/>
      <c r="W227" s="155"/>
      <c r="X227" s="155"/>
      <c r="Y227" s="155"/>
      <c r="Z227" s="155"/>
      <c r="AA227" s="155"/>
      <c r="AB227" s="156" t="str">
        <f t="shared" si="6"/>
        <v/>
      </c>
      <c r="AC227" s="157">
        <f t="shared" si="7"/>
        <v>0</v>
      </c>
      <c r="AD227" s="270"/>
      <c r="AE227" s="158"/>
      <c r="AF227" s="158"/>
      <c r="AG227" s="333"/>
      <c r="AH227" s="333"/>
      <c r="AI227" s="326"/>
      <c r="AJ227" s="326"/>
      <c r="AK227" s="326"/>
      <c r="AL227" s="326"/>
      <c r="AM227" s="326"/>
      <c r="AN227" s="290"/>
      <c r="AO227" s="287"/>
      <c r="AP227" s="287"/>
      <c r="AQ227" s="287"/>
      <c r="AR227" s="315"/>
      <c r="AS227" s="356"/>
    </row>
  </sheetData>
  <mergeCells count="600">
    <mergeCell ref="I153:I177"/>
    <mergeCell ref="I128:I152"/>
    <mergeCell ref="I103:I127"/>
    <mergeCell ref="AS143:AS147"/>
    <mergeCell ref="AS148:AS152"/>
    <mergeCell ref="AS153:AS157"/>
    <mergeCell ref="AS158:AS162"/>
    <mergeCell ref="AS163:AS167"/>
    <mergeCell ref="AS168:AS172"/>
    <mergeCell ref="AL163:AL167"/>
    <mergeCell ref="AM163:AM167"/>
    <mergeCell ref="AI168:AI172"/>
    <mergeCell ref="AJ168:AJ172"/>
    <mergeCell ref="AK168:AK172"/>
    <mergeCell ref="AL168:AL172"/>
    <mergeCell ref="AM168:AM172"/>
    <mergeCell ref="AG153:AG177"/>
    <mergeCell ref="AH153:AH177"/>
    <mergeCell ref="AK143:AK147"/>
    <mergeCell ref="AL158:AL162"/>
    <mergeCell ref="AM158:AM162"/>
    <mergeCell ref="AI163:AI167"/>
    <mergeCell ref="AJ163:AJ167"/>
    <mergeCell ref="AM143:AM147"/>
    <mergeCell ref="AS223:AS227"/>
    <mergeCell ref="Q78:Q101"/>
    <mergeCell ref="AS98:AS102"/>
    <mergeCell ref="AS103:AS107"/>
    <mergeCell ref="AS108:AS112"/>
    <mergeCell ref="AS113:AS117"/>
    <mergeCell ref="AS118:AS122"/>
    <mergeCell ref="AS123:AS127"/>
    <mergeCell ref="AS128:AS132"/>
    <mergeCell ref="AS133:AS137"/>
    <mergeCell ref="AS138:AS142"/>
    <mergeCell ref="AR203:AR227"/>
    <mergeCell ref="AS78:AS82"/>
    <mergeCell ref="AS83:AS87"/>
    <mergeCell ref="AS88:AS92"/>
    <mergeCell ref="AS93:AS97"/>
    <mergeCell ref="AS173:AS177"/>
    <mergeCell ref="AS178:AS182"/>
    <mergeCell ref="AM208:AM212"/>
    <mergeCell ref="AM183:AM187"/>
    <mergeCell ref="AN128:AN152"/>
    <mergeCell ref="AO128:AO152"/>
    <mergeCell ref="AP128:AP152"/>
    <mergeCell ref="AK163:AK167"/>
    <mergeCell ref="AS218:AS222"/>
    <mergeCell ref="AS183:AS187"/>
    <mergeCell ref="AS188:AS192"/>
    <mergeCell ref="AS193:AS197"/>
    <mergeCell ref="AS198:AS202"/>
    <mergeCell ref="AS203:AS207"/>
    <mergeCell ref="AS208:AS212"/>
    <mergeCell ref="AS213:AS217"/>
    <mergeCell ref="AG178:AG202"/>
    <mergeCell ref="AH178:AH202"/>
    <mergeCell ref="AN178:AN202"/>
    <mergeCell ref="AO178:AO202"/>
    <mergeCell ref="AP178:AP202"/>
    <mergeCell ref="AQ178:AQ202"/>
    <mergeCell ref="AR178:AR202"/>
    <mergeCell ref="AI198:AI202"/>
    <mergeCell ref="AJ198:AJ202"/>
    <mergeCell ref="AK198:AK202"/>
    <mergeCell ref="AL198:AL202"/>
    <mergeCell ref="AI208:AI212"/>
    <mergeCell ref="AJ208:AJ212"/>
    <mergeCell ref="AK208:AK212"/>
    <mergeCell ref="AL208:AL212"/>
    <mergeCell ref="AL193:AL197"/>
    <mergeCell ref="AM193:AM197"/>
    <mergeCell ref="AJ173:AJ177"/>
    <mergeCell ref="AK173:AK177"/>
    <mergeCell ref="AL173:AL177"/>
    <mergeCell ref="AM173:AM177"/>
    <mergeCell ref="AI188:AI192"/>
    <mergeCell ref="AQ128:AQ152"/>
    <mergeCell ref="AR128:AR152"/>
    <mergeCell ref="AO153:AO177"/>
    <mergeCell ref="AN153:AN177"/>
    <mergeCell ref="AQ153:AQ177"/>
    <mergeCell ref="AP153:AP177"/>
    <mergeCell ref="AR153:AR177"/>
    <mergeCell ref="AJ133:AJ137"/>
    <mergeCell ref="AK133:AK137"/>
    <mergeCell ref="AL133:AL137"/>
    <mergeCell ref="AM133:AM137"/>
    <mergeCell ref="AI138:AI142"/>
    <mergeCell ref="AJ138:AJ142"/>
    <mergeCell ref="AK138:AK142"/>
    <mergeCell ref="AL138:AL142"/>
    <mergeCell ref="AM138:AM142"/>
    <mergeCell ref="AJ143:AJ147"/>
    <mergeCell ref="AL148:AL152"/>
    <mergeCell ref="B78:B102"/>
    <mergeCell ref="B103:B127"/>
    <mergeCell ref="B128:B152"/>
    <mergeCell ref="B153:B177"/>
    <mergeCell ref="B178:B202"/>
    <mergeCell ref="B203:B227"/>
    <mergeCell ref="AI223:AI227"/>
    <mergeCell ref="AJ223:AJ227"/>
    <mergeCell ref="AK223:AK227"/>
    <mergeCell ref="AI148:AI152"/>
    <mergeCell ref="AJ148:AJ152"/>
    <mergeCell ref="AK148:AK152"/>
    <mergeCell ref="AI118:AI122"/>
    <mergeCell ref="AJ118:AJ122"/>
    <mergeCell ref="T128:T132"/>
    <mergeCell ref="AD128:AD152"/>
    <mergeCell ref="T133:T137"/>
    <mergeCell ref="T138:T142"/>
    <mergeCell ref="T143:T147"/>
    <mergeCell ref="T148:T152"/>
    <mergeCell ref="R138:R142"/>
    <mergeCell ref="R143:R147"/>
    <mergeCell ref="R148:R152"/>
    <mergeCell ref="S128:S152"/>
    <mergeCell ref="AL223:AL227"/>
    <mergeCell ref="R128:R132"/>
    <mergeCell ref="R133:R137"/>
    <mergeCell ref="AM223:AM227"/>
    <mergeCell ref="AI213:AI217"/>
    <mergeCell ref="AJ213:AJ217"/>
    <mergeCell ref="AK213:AK217"/>
    <mergeCell ref="AL213:AL217"/>
    <mergeCell ref="AM213:AM217"/>
    <mergeCell ref="AI218:AI222"/>
    <mergeCell ref="AJ218:AJ222"/>
    <mergeCell ref="AK218:AK222"/>
    <mergeCell ref="AL218:AL222"/>
    <mergeCell ref="AM218:AM222"/>
    <mergeCell ref="AM198:AM202"/>
    <mergeCell ref="AI183:AI187"/>
    <mergeCell ref="AJ183:AJ187"/>
    <mergeCell ref="AK183:AK187"/>
    <mergeCell ref="AL183:AL187"/>
    <mergeCell ref="AJ188:AJ192"/>
    <mergeCell ref="AK188:AK192"/>
    <mergeCell ref="AL188:AL192"/>
    <mergeCell ref="AM188:AM192"/>
    <mergeCell ref="AL143:AL147"/>
    <mergeCell ref="AM148:AM152"/>
    <mergeCell ref="AH128:AH152"/>
    <mergeCell ref="AI83:AI87"/>
    <mergeCell ref="AJ83:AJ87"/>
    <mergeCell ref="AK83:AK87"/>
    <mergeCell ref="AL83:AL87"/>
    <mergeCell ref="AM83:AM87"/>
    <mergeCell ref="AI88:AI92"/>
    <mergeCell ref="AJ88:AJ92"/>
    <mergeCell ref="AK88:AK92"/>
    <mergeCell ref="AL88:AL92"/>
    <mergeCell ref="AM88:AM92"/>
    <mergeCell ref="AJ123:AJ127"/>
    <mergeCell ref="AK123:AK127"/>
    <mergeCell ref="AL123:AL127"/>
    <mergeCell ref="AM123:AM127"/>
    <mergeCell ref="AL108:AL112"/>
    <mergeCell ref="AM108:AM112"/>
    <mergeCell ref="AI113:AI117"/>
    <mergeCell ref="AJ113:AJ117"/>
    <mergeCell ref="AK113:AK117"/>
    <mergeCell ref="AL113:AL117"/>
    <mergeCell ref="AM113:AM117"/>
    <mergeCell ref="AG53:AG77"/>
    <mergeCell ref="AG128:AG152"/>
    <mergeCell ref="AG203:AG227"/>
    <mergeCell ref="AH203:AH227"/>
    <mergeCell ref="AH103:AH127"/>
    <mergeCell ref="AG103:AG127"/>
    <mergeCell ref="AJ93:AJ97"/>
    <mergeCell ref="AK93:AK97"/>
    <mergeCell ref="AJ108:AJ112"/>
    <mergeCell ref="AI143:AI147"/>
    <mergeCell ref="AI133:AI137"/>
    <mergeCell ref="AI173:AI177"/>
    <mergeCell ref="AI158:AI162"/>
    <mergeCell ref="AI93:AI97"/>
    <mergeCell ref="AI108:AI112"/>
    <mergeCell ref="AI123:AI127"/>
    <mergeCell ref="AI98:AI102"/>
    <mergeCell ref="AJ98:AJ102"/>
    <mergeCell ref="AK98:AK102"/>
    <mergeCell ref="AI193:AI197"/>
    <mergeCell ref="AJ193:AJ197"/>
    <mergeCell ref="AK193:AK197"/>
    <mergeCell ref="AJ158:AJ162"/>
    <mergeCell ref="AK158:AK162"/>
    <mergeCell ref="T28:T32"/>
    <mergeCell ref="R33:R37"/>
    <mergeCell ref="R73:R77"/>
    <mergeCell ref="R58:R62"/>
    <mergeCell ref="T58:T62"/>
    <mergeCell ref="R68:R72"/>
    <mergeCell ref="R53:R57"/>
    <mergeCell ref="T53:T57"/>
    <mergeCell ref="T33:T37"/>
    <mergeCell ref="R38:R42"/>
    <mergeCell ref="S53:S57"/>
    <mergeCell ref="A26:A27"/>
    <mergeCell ref="A28:A52"/>
    <mergeCell ref="A53:A77"/>
    <mergeCell ref="E26:E27"/>
    <mergeCell ref="Q28:Q52"/>
    <mergeCell ref="M28:M32"/>
    <mergeCell ref="C19:F19"/>
    <mergeCell ref="C21:F21"/>
    <mergeCell ref="C18:G18"/>
    <mergeCell ref="J73:J77"/>
    <mergeCell ref="K73:K77"/>
    <mergeCell ref="J38:J42"/>
    <mergeCell ref="K38:K42"/>
    <mergeCell ref="B53:B77"/>
    <mergeCell ref="I53:I77"/>
    <mergeCell ref="J53:J57"/>
    <mergeCell ref="B26:B27"/>
    <mergeCell ref="C26:D26"/>
    <mergeCell ref="F26:F27"/>
    <mergeCell ref="G26:G27"/>
    <mergeCell ref="H26:I26"/>
    <mergeCell ref="K20:L20"/>
    <mergeCell ref="H22:I22"/>
    <mergeCell ref="K23:L23"/>
    <mergeCell ref="L73:L77"/>
    <mergeCell ref="J26:M26"/>
    <mergeCell ref="M33:M37"/>
    <mergeCell ref="M73:M77"/>
    <mergeCell ref="M58:M62"/>
    <mergeCell ref="M68:M72"/>
    <mergeCell ref="T63:T67"/>
    <mergeCell ref="AE53:AE77"/>
    <mergeCell ref="AF53:AF77"/>
    <mergeCell ref="K53:K57"/>
    <mergeCell ref="L53:L57"/>
    <mergeCell ref="M53:M57"/>
    <mergeCell ref="T68:T72"/>
    <mergeCell ref="J58:J62"/>
    <mergeCell ref="K58:K62"/>
    <mergeCell ref="L58:L62"/>
    <mergeCell ref="J68:J72"/>
    <mergeCell ref="L68:L72"/>
    <mergeCell ref="K68:K72"/>
    <mergeCell ref="O53:O77"/>
    <mergeCell ref="P53:P77"/>
    <mergeCell ref="Q53:Q77"/>
    <mergeCell ref="N53:N77"/>
    <mergeCell ref="J63:J67"/>
    <mergeCell ref="K63:K67"/>
    <mergeCell ref="L63:L67"/>
    <mergeCell ref="M63:M67"/>
    <mergeCell ref="R63:R67"/>
    <mergeCell ref="O26:Q26"/>
    <mergeCell ref="R26:R27"/>
    <mergeCell ref="N26:N27"/>
    <mergeCell ref="J33:J37"/>
    <mergeCell ref="K33:K37"/>
    <mergeCell ref="L33:L37"/>
    <mergeCell ref="R28:R32"/>
    <mergeCell ref="K48:K52"/>
    <mergeCell ref="L48:L52"/>
    <mergeCell ref="M48:M52"/>
    <mergeCell ref="R48:R52"/>
    <mergeCell ref="K28:K32"/>
    <mergeCell ref="L28:L32"/>
    <mergeCell ref="J43:J47"/>
    <mergeCell ref="K43:K47"/>
    <mergeCell ref="L43:L47"/>
    <mergeCell ref="M43:M47"/>
    <mergeCell ref="R43:R47"/>
    <mergeCell ref="L38:L42"/>
    <mergeCell ref="M38:M42"/>
    <mergeCell ref="B28:B52"/>
    <mergeCell ref="C28:C52"/>
    <mergeCell ref="D28:D52"/>
    <mergeCell ref="F28:F52"/>
    <mergeCell ref="G28:G52"/>
    <mergeCell ref="I28:I52"/>
    <mergeCell ref="J28:J32"/>
    <mergeCell ref="T43:T47"/>
    <mergeCell ref="AS43:AS47"/>
    <mergeCell ref="AS48:AS52"/>
    <mergeCell ref="AS38:AS42"/>
    <mergeCell ref="T38:T42"/>
    <mergeCell ref="N28:N52"/>
    <mergeCell ref="T48:T52"/>
    <mergeCell ref="AD28:AD52"/>
    <mergeCell ref="AS33:AS37"/>
    <mergeCell ref="AR28:AR52"/>
    <mergeCell ref="AE28:AE52"/>
    <mergeCell ref="AF28:AF52"/>
    <mergeCell ref="AS28:AS32"/>
    <mergeCell ref="AG28:AG49"/>
    <mergeCell ref="O28:O52"/>
    <mergeCell ref="P28:P52"/>
    <mergeCell ref="J48:J52"/>
    <mergeCell ref="R25:AD25"/>
    <mergeCell ref="AS26:AS27"/>
    <mergeCell ref="AD26:AD27"/>
    <mergeCell ref="AG26:AH26"/>
    <mergeCell ref="AN26:AQ26"/>
    <mergeCell ref="AR26:AR27"/>
    <mergeCell ref="AG25:AH25"/>
    <mergeCell ref="AN25:AQ25"/>
    <mergeCell ref="AR25:AS25"/>
    <mergeCell ref="S26:S27"/>
    <mergeCell ref="AS63:AS67"/>
    <mergeCell ref="AS68:AS72"/>
    <mergeCell ref="AS73:AS77"/>
    <mergeCell ref="AS53:AS57"/>
    <mergeCell ref="AS58:AS62"/>
    <mergeCell ref="AH28:AH49"/>
    <mergeCell ref="AN28:AN49"/>
    <mergeCell ref="AO28:AO49"/>
    <mergeCell ref="AP28:AP49"/>
    <mergeCell ref="AQ28:AQ49"/>
    <mergeCell ref="AH53:AH77"/>
    <mergeCell ref="AN53:AN77"/>
    <mergeCell ref="AO53:AO77"/>
    <mergeCell ref="AP53:AP77"/>
    <mergeCell ref="AQ53:AQ77"/>
    <mergeCell ref="AR53:AR77"/>
    <mergeCell ref="T178:T182"/>
    <mergeCell ref="AD178:AD202"/>
    <mergeCell ref="R183:R187"/>
    <mergeCell ref="T183:T187"/>
    <mergeCell ref="R188:R192"/>
    <mergeCell ref="T188:T192"/>
    <mergeCell ref="R193:R197"/>
    <mergeCell ref="T193:T197"/>
    <mergeCell ref="R198:R202"/>
    <mergeCell ref="T198:T202"/>
    <mergeCell ref="S178:S202"/>
    <mergeCell ref="R178:R182"/>
    <mergeCell ref="T153:T157"/>
    <mergeCell ref="AD153:AD177"/>
    <mergeCell ref="R158:R162"/>
    <mergeCell ref="T158:T162"/>
    <mergeCell ref="R163:R167"/>
    <mergeCell ref="T163:T167"/>
    <mergeCell ref="R168:R172"/>
    <mergeCell ref="T168:T172"/>
    <mergeCell ref="R173:R177"/>
    <mergeCell ref="T173:T177"/>
    <mergeCell ref="S153:S177"/>
    <mergeCell ref="R153:R157"/>
    <mergeCell ref="T203:T207"/>
    <mergeCell ref="AD203:AD227"/>
    <mergeCell ref="R208:R212"/>
    <mergeCell ref="T208:T212"/>
    <mergeCell ref="R213:R217"/>
    <mergeCell ref="T213:T217"/>
    <mergeCell ref="R218:R222"/>
    <mergeCell ref="T218:T222"/>
    <mergeCell ref="R223:R227"/>
    <mergeCell ref="T223:T227"/>
    <mergeCell ref="S203:S227"/>
    <mergeCell ref="R203:R207"/>
    <mergeCell ref="J78:J82"/>
    <mergeCell ref="K78:K82"/>
    <mergeCell ref="L78:L82"/>
    <mergeCell ref="M78:M82"/>
    <mergeCell ref="J83:J87"/>
    <mergeCell ref="K83:K87"/>
    <mergeCell ref="R108:R112"/>
    <mergeCell ref="L83:L87"/>
    <mergeCell ref="M83:M87"/>
    <mergeCell ref="J88:J92"/>
    <mergeCell ref="R103:R107"/>
    <mergeCell ref="R98:R102"/>
    <mergeCell ref="K88:K92"/>
    <mergeCell ref="L88:L92"/>
    <mergeCell ref="M88:M92"/>
    <mergeCell ref="J93:J97"/>
    <mergeCell ref="K93:K97"/>
    <mergeCell ref="L93:L97"/>
    <mergeCell ref="M93:M97"/>
    <mergeCell ref="J98:J102"/>
    <mergeCell ref="K98:K102"/>
    <mergeCell ref="L98:L102"/>
    <mergeCell ref="M98:M102"/>
    <mergeCell ref="L108:L112"/>
    <mergeCell ref="J123:J127"/>
    <mergeCell ref="K123:K127"/>
    <mergeCell ref="L123:L127"/>
    <mergeCell ref="M123:M127"/>
    <mergeCell ref="N128:N152"/>
    <mergeCell ref="N153:N177"/>
    <mergeCell ref="N178:N202"/>
    <mergeCell ref="N203:N227"/>
    <mergeCell ref="Q203:Q227"/>
    <mergeCell ref="Q178:Q202"/>
    <mergeCell ref="P178:P202"/>
    <mergeCell ref="O178:O202"/>
    <mergeCell ref="L128:L132"/>
    <mergeCell ref="M128:M132"/>
    <mergeCell ref="J133:J137"/>
    <mergeCell ref="K133:K137"/>
    <mergeCell ref="L133:L137"/>
    <mergeCell ref="M133:M137"/>
    <mergeCell ref="K158:K162"/>
    <mergeCell ref="L158:L162"/>
    <mergeCell ref="M158:M162"/>
    <mergeCell ref="M153:M157"/>
    <mergeCell ref="J158:J162"/>
    <mergeCell ref="J143:J147"/>
    <mergeCell ref="M108:M112"/>
    <mergeCell ref="J113:J117"/>
    <mergeCell ref="K113:K117"/>
    <mergeCell ref="L113:L117"/>
    <mergeCell ref="M113:M117"/>
    <mergeCell ref="J118:J122"/>
    <mergeCell ref="K118:K122"/>
    <mergeCell ref="L118:L122"/>
    <mergeCell ref="M118:M122"/>
    <mergeCell ref="K143:K147"/>
    <mergeCell ref="L143:L147"/>
    <mergeCell ref="M143:M147"/>
    <mergeCell ref="J148:J152"/>
    <mergeCell ref="K148:K152"/>
    <mergeCell ref="L148:L152"/>
    <mergeCell ref="M148:M152"/>
    <mergeCell ref="L163:L167"/>
    <mergeCell ref="M163:M167"/>
    <mergeCell ref="J223:J227"/>
    <mergeCell ref="K223:K227"/>
    <mergeCell ref="L223:L227"/>
    <mergeCell ref="M223:M227"/>
    <mergeCell ref="J178:J182"/>
    <mergeCell ref="K178:K182"/>
    <mergeCell ref="L178:L182"/>
    <mergeCell ref="M178:M182"/>
    <mergeCell ref="J183:J187"/>
    <mergeCell ref="K183:K187"/>
    <mergeCell ref="L183:L187"/>
    <mergeCell ref="M183:M187"/>
    <mergeCell ref="J188:J192"/>
    <mergeCell ref="K188:K192"/>
    <mergeCell ref="L188:L192"/>
    <mergeCell ref="M188:M192"/>
    <mergeCell ref="L213:L217"/>
    <mergeCell ref="M213:M217"/>
    <mergeCell ref="J203:J207"/>
    <mergeCell ref="K203:K207"/>
    <mergeCell ref="J208:J212"/>
    <mergeCell ref="K208:K212"/>
    <mergeCell ref="L208:L212"/>
    <mergeCell ref="M208:M212"/>
    <mergeCell ref="C53:C77"/>
    <mergeCell ref="D53:D77"/>
    <mergeCell ref="E53:E77"/>
    <mergeCell ref="F53:F77"/>
    <mergeCell ref="H53:H77"/>
    <mergeCell ref="J193:J197"/>
    <mergeCell ref="K193:K197"/>
    <mergeCell ref="L193:L197"/>
    <mergeCell ref="M193:M197"/>
    <mergeCell ref="J138:J142"/>
    <mergeCell ref="K138:K142"/>
    <mergeCell ref="L138:L142"/>
    <mergeCell ref="M138:M142"/>
    <mergeCell ref="J153:J157"/>
    <mergeCell ref="K153:K157"/>
    <mergeCell ref="L153:L157"/>
    <mergeCell ref="I178:I202"/>
    <mergeCell ref="H103:H127"/>
    <mergeCell ref="F128:F152"/>
    <mergeCell ref="G128:G152"/>
    <mergeCell ref="J168:J172"/>
    <mergeCell ref="K168:K172"/>
    <mergeCell ref="L168:L172"/>
    <mergeCell ref="M168:M172"/>
    <mergeCell ref="O78:O102"/>
    <mergeCell ref="P78:P102"/>
    <mergeCell ref="AD78:AD102"/>
    <mergeCell ref="AG78:AG102"/>
    <mergeCell ref="AH78:AH102"/>
    <mergeCell ref="AN78:AN102"/>
    <mergeCell ref="AO78:AO102"/>
    <mergeCell ref="T103:T107"/>
    <mergeCell ref="AD103:AD127"/>
    <mergeCell ref="T108:T112"/>
    <mergeCell ref="R113:R117"/>
    <mergeCell ref="T113:T117"/>
    <mergeCell ref="R118:R122"/>
    <mergeCell ref="T118:T122"/>
    <mergeCell ref="R123:R127"/>
    <mergeCell ref="T123:T127"/>
    <mergeCell ref="T98:T102"/>
    <mergeCell ref="R78:R82"/>
    <mergeCell ref="T78:T82"/>
    <mergeCell ref="R83:R87"/>
    <mergeCell ref="T83:T87"/>
    <mergeCell ref="R88:R92"/>
    <mergeCell ref="T88:T92"/>
    <mergeCell ref="R93:R97"/>
    <mergeCell ref="J173:J177"/>
    <mergeCell ref="K173:K177"/>
    <mergeCell ref="L173:L177"/>
    <mergeCell ref="M173:M177"/>
    <mergeCell ref="L218:L222"/>
    <mergeCell ref="M218:M222"/>
    <mergeCell ref="J198:J202"/>
    <mergeCell ref="K198:K202"/>
    <mergeCell ref="L198:L202"/>
    <mergeCell ref="M198:M202"/>
    <mergeCell ref="C78:C102"/>
    <mergeCell ref="C153:C177"/>
    <mergeCell ref="C178:C202"/>
    <mergeCell ref="C203:C227"/>
    <mergeCell ref="D78:D102"/>
    <mergeCell ref="D103:D127"/>
    <mergeCell ref="D128:D152"/>
    <mergeCell ref="F203:F227"/>
    <mergeCell ref="G203:G227"/>
    <mergeCell ref="F153:F177"/>
    <mergeCell ref="G153:G177"/>
    <mergeCell ref="F178:F202"/>
    <mergeCell ref="G178:G202"/>
    <mergeCell ref="D153:D177"/>
    <mergeCell ref="D178:D202"/>
    <mergeCell ref="D203:D227"/>
    <mergeCell ref="C128:C152"/>
    <mergeCell ref="C103:C127"/>
    <mergeCell ref="E78:E102"/>
    <mergeCell ref="E103:E127"/>
    <mergeCell ref="E128:E152"/>
    <mergeCell ref="E178:E202"/>
    <mergeCell ref="E203:E227"/>
    <mergeCell ref="F78:F102"/>
    <mergeCell ref="AR103:AR127"/>
    <mergeCell ref="AQ103:AQ127"/>
    <mergeCell ref="AP103:AP127"/>
    <mergeCell ref="AN103:AN127"/>
    <mergeCell ref="AO103:AO127"/>
    <mergeCell ref="AP78:AP102"/>
    <mergeCell ref="S103:S127"/>
    <mergeCell ref="Q103:Q127"/>
    <mergeCell ref="S78:S102"/>
    <mergeCell ref="AQ78:AQ102"/>
    <mergeCell ref="AR78:AR102"/>
    <mergeCell ref="T93:T97"/>
    <mergeCell ref="AL93:AL97"/>
    <mergeCell ref="AM93:AM97"/>
    <mergeCell ref="AL98:AL102"/>
    <mergeCell ref="AM98:AM102"/>
    <mergeCell ref="AK118:AK122"/>
    <mergeCell ref="AL118:AL122"/>
    <mergeCell ref="AM118:AM122"/>
    <mergeCell ref="AK108:AK112"/>
    <mergeCell ref="AQ203:AQ227"/>
    <mergeCell ref="O203:O227"/>
    <mergeCell ref="P203:P227"/>
    <mergeCell ref="L103:L107"/>
    <mergeCell ref="M103:M107"/>
    <mergeCell ref="J108:J112"/>
    <mergeCell ref="K108:K112"/>
    <mergeCell ref="E28:E49"/>
    <mergeCell ref="G53:G77"/>
    <mergeCell ref="O128:O152"/>
    <mergeCell ref="P128:P152"/>
    <mergeCell ref="P103:P127"/>
    <mergeCell ref="O103:O127"/>
    <mergeCell ref="N78:N102"/>
    <mergeCell ref="N103:N127"/>
    <mergeCell ref="H128:H152"/>
    <mergeCell ref="H178:H202"/>
    <mergeCell ref="I203:I227"/>
    <mergeCell ref="J213:J217"/>
    <mergeCell ref="K213:K217"/>
    <mergeCell ref="I78:I102"/>
    <mergeCell ref="G78:G102"/>
    <mergeCell ref="H78:H102"/>
    <mergeCell ref="F103:F127"/>
    <mergeCell ref="AD53:AD77"/>
    <mergeCell ref="H28:H49"/>
    <mergeCell ref="S28:S52"/>
    <mergeCell ref="Q128:Q152"/>
    <mergeCell ref="Q153:Q177"/>
    <mergeCell ref="P153:P177"/>
    <mergeCell ref="O153:O177"/>
    <mergeCell ref="E153:E177"/>
    <mergeCell ref="AP203:AP227"/>
    <mergeCell ref="AO203:AO227"/>
    <mergeCell ref="AN203:AN227"/>
    <mergeCell ref="H203:H227"/>
    <mergeCell ref="H153:H177"/>
    <mergeCell ref="J218:J222"/>
    <mergeCell ref="K218:K222"/>
    <mergeCell ref="J163:J167"/>
    <mergeCell ref="K163:K167"/>
    <mergeCell ref="J128:J132"/>
    <mergeCell ref="K128:K132"/>
    <mergeCell ref="J103:J107"/>
    <mergeCell ref="K103:K107"/>
    <mergeCell ref="G103:G127"/>
    <mergeCell ref="L203:L207"/>
    <mergeCell ref="M203:M207"/>
  </mergeCells>
  <conditionalFormatting sqref="I103 I178 I203 I28:I78">
    <cfRule type="expression" dxfId="106" priority="454" stopIfTrue="1">
      <formula>$H28&lt;&gt;"Otros"</formula>
    </cfRule>
    <cfRule type="expression" dxfId="105" priority="455" stopIfTrue="1">
      <formula>AND($F28&lt;&gt;"",$H28="Otros")</formula>
    </cfRule>
  </conditionalFormatting>
  <conditionalFormatting sqref="J28:J53 J58:J77 K78:K227">
    <cfRule type="expression" dxfId="104" priority="341" stopIfTrue="1">
      <formula>$K28&lt;&gt;""</formula>
    </cfRule>
  </conditionalFormatting>
  <conditionalFormatting sqref="M28:M227">
    <cfRule type="expression" dxfId="103" priority="340" stopIfTrue="1">
      <formula>AND($L28="Entorno",$M28="Interno")</formula>
    </cfRule>
  </conditionalFormatting>
  <conditionalFormatting sqref="U58:AB62">
    <cfRule type="expression" dxfId="102" priority="444" stopIfTrue="1">
      <formula>$R$58="SI"</formula>
    </cfRule>
  </conditionalFormatting>
  <conditionalFormatting sqref="U28:AC28 U29:AB32 AC29:AC227">
    <cfRule type="expression" dxfId="101" priority="344" stopIfTrue="1">
      <formula>$R$28="SI"</formula>
    </cfRule>
  </conditionalFormatting>
  <conditionalFormatting sqref="U33:AB37">
    <cfRule type="expression" dxfId="100" priority="345" stopIfTrue="1">
      <formula>$R$33="SI"</formula>
    </cfRule>
  </conditionalFormatting>
  <conditionalFormatting sqref="U38:AB42">
    <cfRule type="expression" dxfId="99" priority="346" stopIfTrue="1">
      <formula>$R$38="SI"</formula>
    </cfRule>
  </conditionalFormatting>
  <conditionalFormatting sqref="U43:AB47">
    <cfRule type="expression" dxfId="98" priority="347" stopIfTrue="1">
      <formula>$R$43="SI"</formula>
    </cfRule>
  </conditionalFormatting>
  <conditionalFormatting sqref="U48:AB52">
    <cfRule type="expression" dxfId="97" priority="348" stopIfTrue="1">
      <formula>$R$48="SI"</formula>
    </cfRule>
  </conditionalFormatting>
  <conditionalFormatting sqref="U53:AB57">
    <cfRule type="expression" dxfId="96" priority="353" stopIfTrue="1">
      <formula>$R$53="SI"</formula>
    </cfRule>
  </conditionalFormatting>
  <conditionalFormatting sqref="U63:AB67">
    <cfRule type="expression" dxfId="95" priority="351" stopIfTrue="1">
      <formula>$R$63="SI"</formula>
    </cfRule>
  </conditionalFormatting>
  <conditionalFormatting sqref="U68:AB72">
    <cfRule type="expression" dxfId="94" priority="350" stopIfTrue="1">
      <formula>$R$68="SI"</formula>
    </cfRule>
  </conditionalFormatting>
  <conditionalFormatting sqref="U73:AB77">
    <cfRule type="expression" dxfId="93" priority="349" stopIfTrue="1">
      <formula>$R$73="SI"</formula>
    </cfRule>
  </conditionalFormatting>
  <conditionalFormatting sqref="AN28">
    <cfRule type="cellIs" dxfId="92" priority="343" stopIfTrue="1" operator="equal">
      <formula>"I"</formula>
    </cfRule>
  </conditionalFormatting>
  <conditionalFormatting sqref="AO28">
    <cfRule type="cellIs" dxfId="91" priority="342" stopIfTrue="1" operator="equal">
      <formula>"II"</formula>
    </cfRule>
  </conditionalFormatting>
  <conditionalFormatting sqref="AP28">
    <cfRule type="cellIs" dxfId="90" priority="456" stopIfTrue="1" operator="equal">
      <formula>"III"</formula>
    </cfRule>
  </conditionalFormatting>
  <conditionalFormatting sqref="AQ28">
    <cfRule type="cellIs" dxfId="89" priority="457" stopIfTrue="1" operator="equal">
      <formula>"IV"</formula>
    </cfRule>
  </conditionalFormatting>
  <conditionalFormatting sqref="U58:AB62">
    <cfRule type="expression" dxfId="88" priority="320" stopIfTrue="1">
      <formula>$R$58="SI"</formula>
    </cfRule>
  </conditionalFormatting>
  <conditionalFormatting sqref="U158:AB162">
    <cfRule type="expression" dxfId="87" priority="322" stopIfTrue="1">
      <formula>$R$158="SI"</formula>
    </cfRule>
  </conditionalFormatting>
  <conditionalFormatting sqref="U208:AB212">
    <cfRule type="expression" dxfId="86" priority="329" stopIfTrue="1">
      <formula>$R$208="SI"</formula>
    </cfRule>
  </conditionalFormatting>
  <conditionalFormatting sqref="U29:AB32">
    <cfRule type="expression" dxfId="85" priority="220" stopIfTrue="1">
      <formula>$R$28="SI"</formula>
    </cfRule>
  </conditionalFormatting>
  <conditionalFormatting sqref="U33:AB37">
    <cfRule type="expression" dxfId="84" priority="221" stopIfTrue="1">
      <formula>$R$33="SI"</formula>
    </cfRule>
  </conditionalFormatting>
  <conditionalFormatting sqref="U38:AB42">
    <cfRule type="expression" dxfId="83" priority="222" stopIfTrue="1">
      <formula>$R$38="SI"</formula>
    </cfRule>
  </conditionalFormatting>
  <conditionalFormatting sqref="U43:AB47">
    <cfRule type="expression" dxfId="82" priority="223" stopIfTrue="1">
      <formula>$R$43="SI"</formula>
    </cfRule>
  </conditionalFormatting>
  <conditionalFormatting sqref="U48:AB52">
    <cfRule type="expression" dxfId="81" priority="224" stopIfTrue="1">
      <formula>$R$48="SI"</formula>
    </cfRule>
  </conditionalFormatting>
  <conditionalFormatting sqref="U53:AB57">
    <cfRule type="expression" dxfId="80" priority="229" stopIfTrue="1">
      <formula>$R$53="SI"</formula>
    </cfRule>
  </conditionalFormatting>
  <conditionalFormatting sqref="U63:AB67">
    <cfRule type="expression" dxfId="79" priority="227" stopIfTrue="1">
      <formula>$R$63="SI"</formula>
    </cfRule>
  </conditionalFormatting>
  <conditionalFormatting sqref="U68:AB72">
    <cfRule type="expression" dxfId="78" priority="226" stopIfTrue="1">
      <formula>$R$68="SI"</formula>
    </cfRule>
  </conditionalFormatting>
  <conditionalFormatting sqref="U73:AB77">
    <cfRule type="expression" dxfId="77" priority="225" stopIfTrue="1">
      <formula>$R$73="SI"</formula>
    </cfRule>
  </conditionalFormatting>
  <conditionalFormatting sqref="U78:AB82">
    <cfRule type="expression" dxfId="76" priority="240" stopIfTrue="1">
      <formula>$R$78="SI"</formula>
    </cfRule>
  </conditionalFormatting>
  <conditionalFormatting sqref="U83:AB87">
    <cfRule type="expression" dxfId="75" priority="241" stopIfTrue="1">
      <formula>$R$83="SI"</formula>
    </cfRule>
  </conditionalFormatting>
  <conditionalFormatting sqref="U88:AB92">
    <cfRule type="expression" dxfId="74" priority="242" stopIfTrue="1">
      <formula>$R$88="SI"</formula>
    </cfRule>
  </conditionalFormatting>
  <conditionalFormatting sqref="U93:AB97">
    <cfRule type="expression" dxfId="73" priority="243" stopIfTrue="1">
      <formula>$R$93="SI"</formula>
    </cfRule>
  </conditionalFormatting>
  <conditionalFormatting sqref="U98:AB102">
    <cfRule type="expression" dxfId="72" priority="244" stopIfTrue="1">
      <formula>$R$98="SI"</formula>
    </cfRule>
  </conditionalFormatting>
  <conditionalFormatting sqref="U103:AB107">
    <cfRule type="expression" dxfId="71" priority="245" stopIfTrue="1">
      <formula>$R$103="SI"</formula>
    </cfRule>
  </conditionalFormatting>
  <conditionalFormatting sqref="U108:AB112">
    <cfRule type="expression" dxfId="70" priority="317" stopIfTrue="1">
      <formula>$R$108="SI"</formula>
    </cfRule>
  </conditionalFormatting>
  <conditionalFormatting sqref="U113:AB117">
    <cfRule type="expression" dxfId="69" priority="246" stopIfTrue="1">
      <formula>$R$113="SI"</formula>
    </cfRule>
  </conditionalFormatting>
  <conditionalFormatting sqref="U118:AB122">
    <cfRule type="expression" dxfId="68" priority="247" stopIfTrue="1">
      <formula>$R$118="SI"</formula>
    </cfRule>
  </conditionalFormatting>
  <conditionalFormatting sqref="U123:AB127">
    <cfRule type="expression" dxfId="67" priority="248" stopIfTrue="1">
      <formula>$R$123="SI"</formula>
    </cfRule>
  </conditionalFormatting>
  <conditionalFormatting sqref="U128:AB132">
    <cfRule type="expression" dxfId="66" priority="249" stopIfTrue="1">
      <formula>$R$128="SI"</formula>
    </cfRule>
  </conditionalFormatting>
  <conditionalFormatting sqref="U133:AB137">
    <cfRule type="expression" dxfId="65" priority="250" stopIfTrue="1">
      <formula>$R$133="SI"</formula>
    </cfRule>
  </conditionalFormatting>
  <conditionalFormatting sqref="U138:AB142">
    <cfRule type="expression" dxfId="64" priority="251" stopIfTrue="1">
      <formula>$R$138="SI"</formula>
    </cfRule>
  </conditionalFormatting>
  <conditionalFormatting sqref="U143:AB147">
    <cfRule type="expression" dxfId="63" priority="252" stopIfTrue="1">
      <formula>$R$143="SI"</formula>
    </cfRule>
  </conditionalFormatting>
  <conditionalFormatting sqref="U148:AB152">
    <cfRule type="expression" dxfId="62" priority="253" stopIfTrue="1">
      <formula>$R$148="SI"</formula>
    </cfRule>
  </conditionalFormatting>
  <conditionalFormatting sqref="U153:AB157">
    <cfRule type="expression" dxfId="61" priority="254" stopIfTrue="1">
      <formula>$R$153="SI"</formula>
    </cfRule>
  </conditionalFormatting>
  <conditionalFormatting sqref="U163:AB167">
    <cfRule type="expression" dxfId="60" priority="256" stopIfTrue="1">
      <formula>$R$163="SI"</formula>
    </cfRule>
  </conditionalFormatting>
  <conditionalFormatting sqref="U168:AB172">
    <cfRule type="expression" dxfId="59" priority="257" stopIfTrue="1">
      <formula>$R$168="SI"</formula>
    </cfRule>
  </conditionalFormatting>
  <conditionalFormatting sqref="U173:AB177">
    <cfRule type="expression" dxfId="58" priority="258" stopIfTrue="1">
      <formula>$R$173="SI"</formula>
    </cfRule>
  </conditionalFormatting>
  <conditionalFormatting sqref="U178:AB182">
    <cfRule type="expression" dxfId="57" priority="259" stopIfTrue="1">
      <formula>$R$178="SI"</formula>
    </cfRule>
  </conditionalFormatting>
  <conditionalFormatting sqref="U183:AB187">
    <cfRule type="expression" dxfId="56" priority="260" stopIfTrue="1">
      <formula>$R$183="SI"</formula>
    </cfRule>
  </conditionalFormatting>
  <conditionalFormatting sqref="U188:AB192">
    <cfRule type="expression" dxfId="55" priority="261" stopIfTrue="1">
      <formula>$R$188="SI"</formula>
    </cfRule>
  </conditionalFormatting>
  <conditionalFormatting sqref="U193:AB197">
    <cfRule type="expression" dxfId="54" priority="262" stopIfTrue="1">
      <formula>$R$193="SI"</formula>
    </cfRule>
  </conditionalFormatting>
  <conditionalFormatting sqref="U198:AB202">
    <cfRule type="expression" dxfId="53" priority="263" stopIfTrue="1">
      <formula>$R$198="SI"</formula>
    </cfRule>
  </conditionalFormatting>
  <conditionalFormatting sqref="U203:AB207">
    <cfRule type="expression" dxfId="52" priority="264" stopIfTrue="1">
      <formula>$R$203="SI"</formula>
    </cfRule>
  </conditionalFormatting>
  <conditionalFormatting sqref="U213:AB217">
    <cfRule type="expression" dxfId="51" priority="266" stopIfTrue="1">
      <formula>$R$213="SI"</formula>
    </cfRule>
  </conditionalFormatting>
  <conditionalFormatting sqref="U218:AB222">
    <cfRule type="expression" dxfId="50" priority="267" stopIfTrue="1">
      <formula>$R$218="SI"</formula>
    </cfRule>
  </conditionalFormatting>
  <conditionalFormatting sqref="U223:AB227">
    <cfRule type="expression" dxfId="49" priority="268" stopIfTrue="1">
      <formula>$R$223="SI"</formula>
    </cfRule>
  </conditionalFormatting>
  <conditionalFormatting sqref="AD28:AD52">
    <cfRule type="cellIs" dxfId="48" priority="216" stopIfTrue="1" operator="equal">
      <formula>"SI"</formula>
    </cfRule>
    <cfRule type="cellIs" dxfId="47" priority="217" stopIfTrue="1" operator="equal">
      <formula>"NO"</formula>
    </cfRule>
  </conditionalFormatting>
  <conditionalFormatting sqref="AD53">
    <cfRule type="cellIs" dxfId="46" priority="212" stopIfTrue="1" operator="equal">
      <formula>"SI"</formula>
    </cfRule>
    <cfRule type="cellIs" dxfId="45" priority="213" stopIfTrue="1" operator="equal">
      <formula>"NO"</formula>
    </cfRule>
  </conditionalFormatting>
  <conditionalFormatting sqref="AQ53">
    <cfRule type="cellIs" dxfId="44" priority="203" stopIfTrue="1" operator="equal">
      <formula>"IV"</formula>
    </cfRule>
  </conditionalFormatting>
  <conditionalFormatting sqref="AN53">
    <cfRule type="cellIs" dxfId="43" priority="199" stopIfTrue="1" operator="equal">
      <formula>"I"</formula>
    </cfRule>
  </conditionalFormatting>
  <conditionalFormatting sqref="AO53">
    <cfRule type="cellIs" dxfId="42" priority="198" stopIfTrue="1" operator="equal">
      <formula>"II"</formula>
    </cfRule>
  </conditionalFormatting>
  <conditionalFormatting sqref="AP53">
    <cfRule type="cellIs" dxfId="41" priority="197" stopIfTrue="1" operator="equal">
      <formula>"III"</formula>
    </cfRule>
  </conditionalFormatting>
  <conditionalFormatting sqref="AD78">
    <cfRule type="cellIs" dxfId="40" priority="178" stopIfTrue="1" operator="equal">
      <formula>"SI"</formula>
    </cfRule>
    <cfRule type="cellIs" dxfId="39" priority="179" stopIfTrue="1" operator="equal">
      <formula>"NO"</formula>
    </cfRule>
  </conditionalFormatting>
  <conditionalFormatting sqref="J78 J83 J88 J93 J98 J103 J108 J113 J118 J123 J128 J133 J138 J143 J148 J153 J158 J163 J168 J173 J178 J183 J188 J193 J198 J203 J208 J213 J218 J223">
    <cfRule type="expression" dxfId="38" priority="174" stopIfTrue="1">
      <formula>$K78&lt;&gt;""</formula>
    </cfRule>
  </conditionalFormatting>
  <conditionalFormatting sqref="AQ78">
    <cfRule type="cellIs" dxfId="37" priority="155" stopIfTrue="1" operator="equal">
      <formula>"IV"</formula>
    </cfRule>
  </conditionalFormatting>
  <conditionalFormatting sqref="AN78">
    <cfRule type="cellIs" dxfId="36" priority="154" stopIfTrue="1" operator="equal">
      <formula>"I"</formula>
    </cfRule>
  </conditionalFormatting>
  <conditionalFormatting sqref="AO78">
    <cfRule type="cellIs" dxfId="35" priority="153" stopIfTrue="1" operator="equal">
      <formula>"II"</formula>
    </cfRule>
  </conditionalFormatting>
  <conditionalFormatting sqref="AP78">
    <cfRule type="cellIs" dxfId="34" priority="152" stopIfTrue="1" operator="equal">
      <formula>"III"</formula>
    </cfRule>
  </conditionalFormatting>
  <conditionalFormatting sqref="AQ103">
    <cfRule type="cellIs" dxfId="33" priority="143" stopIfTrue="1" operator="equal">
      <formula>"IV"</formula>
    </cfRule>
  </conditionalFormatting>
  <conditionalFormatting sqref="AN103">
    <cfRule type="cellIs" dxfId="32" priority="142" stopIfTrue="1" operator="equal">
      <formula>"I"</formula>
    </cfRule>
  </conditionalFormatting>
  <conditionalFormatting sqref="AO103">
    <cfRule type="cellIs" dxfId="31" priority="141" stopIfTrue="1" operator="equal">
      <formula>"II"</formula>
    </cfRule>
  </conditionalFormatting>
  <conditionalFormatting sqref="AP103">
    <cfRule type="cellIs" dxfId="30" priority="140" stopIfTrue="1" operator="equal">
      <formula>"III"</formula>
    </cfRule>
  </conditionalFormatting>
  <conditionalFormatting sqref="AQ128">
    <cfRule type="cellIs" dxfId="29" priority="139" stopIfTrue="1" operator="equal">
      <formula>"IV"</formula>
    </cfRule>
  </conditionalFormatting>
  <conditionalFormatting sqref="AN128">
    <cfRule type="cellIs" dxfId="28" priority="138" stopIfTrue="1" operator="equal">
      <formula>"I"</formula>
    </cfRule>
  </conditionalFormatting>
  <conditionalFormatting sqref="AO128">
    <cfRule type="cellIs" dxfId="27" priority="137" stopIfTrue="1" operator="equal">
      <formula>"II"</formula>
    </cfRule>
  </conditionalFormatting>
  <conditionalFormatting sqref="AP128">
    <cfRule type="cellIs" dxfId="26" priority="136" stopIfTrue="1" operator="equal">
      <formula>"III"</formula>
    </cfRule>
  </conditionalFormatting>
  <conditionalFormatting sqref="AQ153">
    <cfRule type="cellIs" dxfId="25" priority="135" stopIfTrue="1" operator="equal">
      <formula>"IV"</formula>
    </cfRule>
  </conditionalFormatting>
  <conditionalFormatting sqref="AN153">
    <cfRule type="cellIs" dxfId="24" priority="134" stopIfTrue="1" operator="equal">
      <formula>"I"</formula>
    </cfRule>
  </conditionalFormatting>
  <conditionalFormatting sqref="AO153">
    <cfRule type="cellIs" dxfId="23" priority="133" stopIfTrue="1" operator="equal">
      <formula>"II"</formula>
    </cfRule>
  </conditionalFormatting>
  <conditionalFormatting sqref="AP153">
    <cfRule type="cellIs" dxfId="22" priority="132" stopIfTrue="1" operator="equal">
      <formula>"III"</formula>
    </cfRule>
  </conditionalFormatting>
  <conditionalFormatting sqref="AQ178">
    <cfRule type="cellIs" dxfId="21" priority="131" stopIfTrue="1" operator="equal">
      <formula>"IV"</formula>
    </cfRule>
  </conditionalFormatting>
  <conditionalFormatting sqref="AN178">
    <cfRule type="cellIs" dxfId="20" priority="130" stopIfTrue="1" operator="equal">
      <formula>"I"</formula>
    </cfRule>
  </conditionalFormatting>
  <conditionalFormatting sqref="AO178">
    <cfRule type="cellIs" dxfId="19" priority="129" stopIfTrue="1" operator="equal">
      <formula>"II"</formula>
    </cfRule>
  </conditionalFormatting>
  <conditionalFormatting sqref="AP178">
    <cfRule type="cellIs" dxfId="18" priority="128" stopIfTrue="1" operator="equal">
      <formula>"III"</formula>
    </cfRule>
  </conditionalFormatting>
  <conditionalFormatting sqref="AQ203">
    <cfRule type="cellIs" dxfId="17" priority="127" stopIfTrue="1" operator="equal">
      <formula>"IV"</formula>
    </cfRule>
  </conditionalFormatting>
  <conditionalFormatting sqref="AN203">
    <cfRule type="cellIs" dxfId="16" priority="126" stopIfTrue="1" operator="equal">
      <formula>"I"</formula>
    </cfRule>
  </conditionalFormatting>
  <conditionalFormatting sqref="AO203">
    <cfRule type="cellIs" dxfId="15" priority="125" stopIfTrue="1" operator="equal">
      <formula>"II"</formula>
    </cfRule>
  </conditionalFormatting>
  <conditionalFormatting sqref="AP203">
    <cfRule type="cellIs" dxfId="14" priority="124" stopIfTrue="1" operator="equal">
      <formula>"III"</formula>
    </cfRule>
  </conditionalFormatting>
  <conditionalFormatting sqref="AD103">
    <cfRule type="cellIs" dxfId="13" priority="89" stopIfTrue="1" operator="equal">
      <formula>"SI"</formula>
    </cfRule>
    <cfRule type="cellIs" dxfId="12" priority="90" stopIfTrue="1" operator="equal">
      <formula>"NO"</formula>
    </cfRule>
  </conditionalFormatting>
  <conditionalFormatting sqref="AD128">
    <cfRule type="cellIs" dxfId="11" priority="87" stopIfTrue="1" operator="equal">
      <formula>"SI"</formula>
    </cfRule>
    <cfRule type="cellIs" dxfId="10" priority="88" stopIfTrue="1" operator="equal">
      <formula>"NO"</formula>
    </cfRule>
  </conditionalFormatting>
  <conditionalFormatting sqref="AD153">
    <cfRule type="cellIs" dxfId="9" priority="85" stopIfTrue="1" operator="equal">
      <formula>"SI"</formula>
    </cfRule>
    <cfRule type="cellIs" dxfId="8" priority="86" stopIfTrue="1" operator="equal">
      <formula>"NO"</formula>
    </cfRule>
  </conditionalFormatting>
  <conditionalFormatting sqref="AD178">
    <cfRule type="cellIs" dxfId="7" priority="83" stopIfTrue="1" operator="equal">
      <formula>"SI"</formula>
    </cfRule>
    <cfRule type="cellIs" dxfId="6" priority="84" stopIfTrue="1" operator="equal">
      <formula>"NO"</formula>
    </cfRule>
  </conditionalFormatting>
  <conditionalFormatting sqref="AD203">
    <cfRule type="cellIs" dxfId="5" priority="81" stopIfTrue="1" operator="equal">
      <formula>"SI"</formula>
    </cfRule>
    <cfRule type="cellIs" dxfId="4" priority="82" stopIfTrue="1" operator="equal">
      <formula>"NO"</formula>
    </cfRule>
  </conditionalFormatting>
  <conditionalFormatting sqref="I128">
    <cfRule type="expression" dxfId="3" priority="79" stopIfTrue="1">
      <formula>$H128&lt;&gt;"Otros"</formula>
    </cfRule>
    <cfRule type="expression" dxfId="2" priority="80" stopIfTrue="1">
      <formula>AND($F128&lt;&gt;"",$H128="Otros")</formula>
    </cfRule>
  </conditionalFormatting>
  <conditionalFormatting sqref="I153">
    <cfRule type="expression" dxfId="1" priority="77" stopIfTrue="1">
      <formula>$H153&lt;&gt;"Otros"</formula>
    </cfRule>
    <cfRule type="expression" dxfId="0" priority="78" stopIfTrue="1">
      <formula>AND($F153&lt;&gt;"",$H153="Otros")</formula>
    </cfRule>
  </conditionalFormatting>
  <dataValidations count="13">
    <dataValidation type="list" allowBlank="1" showInputMessage="1" showErrorMessage="1" sqref="AR64757:AR65256 KN64757:KN65256 AR178 WWZ982261:WWZ982760 WND982261:WND982760 WDH982261:WDH982760 VTL982261:VTL982760 VJP982261:VJP982760 UZT982261:UZT982760 UPX982261:UPX982760 UGB982261:UGB982760 TWF982261:TWF982760 TMJ982261:TMJ982760 TCN982261:TCN982760 SSR982261:SSR982760 SIV982261:SIV982760 RYZ982261:RYZ982760 RPD982261:RPD982760 RFH982261:RFH982760 QVL982261:QVL982760 QLP982261:QLP982760 QBT982261:QBT982760 PRX982261:PRX982760 PIB982261:PIB982760 OYF982261:OYF982760 OOJ982261:OOJ982760 OEN982261:OEN982760 NUR982261:NUR982760 NKV982261:NKV982760 NAZ982261:NAZ982760 MRD982261:MRD982760 MHH982261:MHH982760 LXL982261:LXL982760 LNP982261:LNP982760 LDT982261:LDT982760 KTX982261:KTX982760 KKB982261:KKB982760 KAF982261:KAF982760 JQJ982261:JQJ982760 JGN982261:JGN982760 IWR982261:IWR982760 IMV982261:IMV982760 ICZ982261:ICZ982760 HTD982261:HTD982760 HJH982261:HJH982760 GZL982261:GZL982760 GPP982261:GPP982760 GFT982261:GFT982760 FVX982261:FVX982760 FMB982261:FMB982760 FCF982261:FCF982760 ESJ982261:ESJ982760 EIN982261:EIN982760 DYR982261:DYR982760 DOV982261:DOV982760 DEZ982261:DEZ982760 CVD982261:CVD982760 CLH982261:CLH982760 CBL982261:CBL982760 BRP982261:BRP982760 BHT982261:BHT982760 AXX982261:AXX982760 AOB982261:AOB982760 AEF982261:AEF982760 UJ982261:UJ982760 KN982261:KN982760 AR982261:AR982760 WWZ916725:WWZ917224 WND916725:WND917224 WDH916725:WDH917224 VTL916725:VTL917224 VJP916725:VJP917224 UZT916725:UZT917224 UPX916725:UPX917224 UGB916725:UGB917224 TWF916725:TWF917224 TMJ916725:TMJ917224 TCN916725:TCN917224 SSR916725:SSR917224 SIV916725:SIV917224 RYZ916725:RYZ917224 RPD916725:RPD917224 RFH916725:RFH917224 QVL916725:QVL917224 QLP916725:QLP917224 QBT916725:QBT917224 PRX916725:PRX917224 PIB916725:PIB917224 OYF916725:OYF917224 OOJ916725:OOJ917224 OEN916725:OEN917224 NUR916725:NUR917224 NKV916725:NKV917224 NAZ916725:NAZ917224 MRD916725:MRD917224 MHH916725:MHH917224 LXL916725:LXL917224 LNP916725:LNP917224 LDT916725:LDT917224 KTX916725:KTX917224 KKB916725:KKB917224 KAF916725:KAF917224 JQJ916725:JQJ917224 JGN916725:JGN917224 IWR916725:IWR917224 IMV916725:IMV917224 ICZ916725:ICZ917224 HTD916725:HTD917224 HJH916725:HJH917224 GZL916725:GZL917224 GPP916725:GPP917224 GFT916725:GFT917224 FVX916725:FVX917224 FMB916725:FMB917224 FCF916725:FCF917224 ESJ916725:ESJ917224 EIN916725:EIN917224 DYR916725:DYR917224 DOV916725:DOV917224 DEZ916725:DEZ917224 CVD916725:CVD917224 CLH916725:CLH917224 CBL916725:CBL917224 BRP916725:BRP917224 BHT916725:BHT917224 AXX916725:AXX917224 AOB916725:AOB917224 AEF916725:AEF917224 UJ916725:UJ917224 KN916725:KN917224 AR916725:AR917224 WWZ851189:WWZ851688 WND851189:WND851688 WDH851189:WDH851688 VTL851189:VTL851688 VJP851189:VJP851688 UZT851189:UZT851688 UPX851189:UPX851688 UGB851189:UGB851688 TWF851189:TWF851688 TMJ851189:TMJ851688 TCN851189:TCN851688 SSR851189:SSR851688 SIV851189:SIV851688 RYZ851189:RYZ851688 RPD851189:RPD851688 RFH851189:RFH851688 QVL851189:QVL851688 QLP851189:QLP851688 QBT851189:QBT851688 PRX851189:PRX851688 PIB851189:PIB851688 OYF851189:OYF851688 OOJ851189:OOJ851688 OEN851189:OEN851688 NUR851189:NUR851688 NKV851189:NKV851688 NAZ851189:NAZ851688 MRD851189:MRD851688 MHH851189:MHH851688 LXL851189:LXL851688 LNP851189:LNP851688 LDT851189:LDT851688 KTX851189:KTX851688 KKB851189:KKB851688 KAF851189:KAF851688 JQJ851189:JQJ851688 JGN851189:JGN851688 IWR851189:IWR851688 IMV851189:IMV851688 ICZ851189:ICZ851688 HTD851189:HTD851688 HJH851189:HJH851688 GZL851189:GZL851688 GPP851189:GPP851688 GFT851189:GFT851688 FVX851189:FVX851688 FMB851189:FMB851688 FCF851189:FCF851688 ESJ851189:ESJ851688 EIN851189:EIN851688 DYR851189:DYR851688 DOV851189:DOV851688 DEZ851189:DEZ851688 CVD851189:CVD851688 CLH851189:CLH851688 CBL851189:CBL851688 BRP851189:BRP851688 BHT851189:BHT851688 AXX851189:AXX851688 AOB851189:AOB851688 AEF851189:AEF851688 UJ851189:UJ851688 KN851189:KN851688 AR851189:AR851688 WWZ785653:WWZ786152 WND785653:WND786152 WDH785653:WDH786152 VTL785653:VTL786152 VJP785653:VJP786152 UZT785653:UZT786152 UPX785653:UPX786152 UGB785653:UGB786152 TWF785653:TWF786152 TMJ785653:TMJ786152 TCN785653:TCN786152 SSR785653:SSR786152 SIV785653:SIV786152 RYZ785653:RYZ786152 RPD785653:RPD786152 RFH785653:RFH786152 QVL785653:QVL786152 QLP785653:QLP786152 QBT785653:QBT786152 PRX785653:PRX786152 PIB785653:PIB786152 OYF785653:OYF786152 OOJ785653:OOJ786152 OEN785653:OEN786152 NUR785653:NUR786152 NKV785653:NKV786152 NAZ785653:NAZ786152 MRD785653:MRD786152 MHH785653:MHH786152 LXL785653:LXL786152 LNP785653:LNP786152 LDT785653:LDT786152 KTX785653:KTX786152 KKB785653:KKB786152 KAF785653:KAF786152 JQJ785653:JQJ786152 JGN785653:JGN786152 IWR785653:IWR786152 IMV785653:IMV786152 ICZ785653:ICZ786152 HTD785653:HTD786152 HJH785653:HJH786152 GZL785653:GZL786152 GPP785653:GPP786152 GFT785653:GFT786152 FVX785653:FVX786152 FMB785653:FMB786152 FCF785653:FCF786152 ESJ785653:ESJ786152 EIN785653:EIN786152 DYR785653:DYR786152 DOV785653:DOV786152 DEZ785653:DEZ786152 CVD785653:CVD786152 CLH785653:CLH786152 CBL785653:CBL786152 BRP785653:BRP786152 BHT785653:BHT786152 AXX785653:AXX786152 AOB785653:AOB786152 AEF785653:AEF786152 UJ785653:UJ786152 KN785653:KN786152 AR785653:AR786152 WWZ720117:WWZ720616 WND720117:WND720616 WDH720117:WDH720616 VTL720117:VTL720616 VJP720117:VJP720616 UZT720117:UZT720616 UPX720117:UPX720616 UGB720117:UGB720616 TWF720117:TWF720616 TMJ720117:TMJ720616 TCN720117:TCN720616 SSR720117:SSR720616 SIV720117:SIV720616 RYZ720117:RYZ720616 RPD720117:RPD720616 RFH720117:RFH720616 QVL720117:QVL720616 QLP720117:QLP720616 QBT720117:QBT720616 PRX720117:PRX720616 PIB720117:PIB720616 OYF720117:OYF720616 OOJ720117:OOJ720616 OEN720117:OEN720616 NUR720117:NUR720616 NKV720117:NKV720616 NAZ720117:NAZ720616 MRD720117:MRD720616 MHH720117:MHH720616 LXL720117:LXL720616 LNP720117:LNP720616 LDT720117:LDT720616 KTX720117:KTX720616 KKB720117:KKB720616 KAF720117:KAF720616 JQJ720117:JQJ720616 JGN720117:JGN720616 IWR720117:IWR720616 IMV720117:IMV720616 ICZ720117:ICZ720616 HTD720117:HTD720616 HJH720117:HJH720616 GZL720117:GZL720616 GPP720117:GPP720616 GFT720117:GFT720616 FVX720117:FVX720616 FMB720117:FMB720616 FCF720117:FCF720616 ESJ720117:ESJ720616 EIN720117:EIN720616 DYR720117:DYR720616 DOV720117:DOV720616 DEZ720117:DEZ720616 CVD720117:CVD720616 CLH720117:CLH720616 CBL720117:CBL720616 BRP720117:BRP720616 BHT720117:BHT720616 AXX720117:AXX720616 AOB720117:AOB720616 AEF720117:AEF720616 UJ720117:UJ720616 KN720117:KN720616 AR720117:AR720616 WWZ654581:WWZ655080 WND654581:WND655080 WDH654581:WDH655080 VTL654581:VTL655080 VJP654581:VJP655080 UZT654581:UZT655080 UPX654581:UPX655080 UGB654581:UGB655080 TWF654581:TWF655080 TMJ654581:TMJ655080 TCN654581:TCN655080 SSR654581:SSR655080 SIV654581:SIV655080 RYZ654581:RYZ655080 RPD654581:RPD655080 RFH654581:RFH655080 QVL654581:QVL655080 QLP654581:QLP655080 QBT654581:QBT655080 PRX654581:PRX655080 PIB654581:PIB655080 OYF654581:OYF655080 OOJ654581:OOJ655080 OEN654581:OEN655080 NUR654581:NUR655080 NKV654581:NKV655080 NAZ654581:NAZ655080 MRD654581:MRD655080 MHH654581:MHH655080 LXL654581:LXL655080 LNP654581:LNP655080 LDT654581:LDT655080 KTX654581:KTX655080 KKB654581:KKB655080 KAF654581:KAF655080 JQJ654581:JQJ655080 JGN654581:JGN655080 IWR654581:IWR655080 IMV654581:IMV655080 ICZ654581:ICZ655080 HTD654581:HTD655080 HJH654581:HJH655080 GZL654581:GZL655080 GPP654581:GPP655080 GFT654581:GFT655080 FVX654581:FVX655080 FMB654581:FMB655080 FCF654581:FCF655080 ESJ654581:ESJ655080 EIN654581:EIN655080 DYR654581:DYR655080 DOV654581:DOV655080 DEZ654581:DEZ655080 CVD654581:CVD655080 CLH654581:CLH655080 CBL654581:CBL655080 BRP654581:BRP655080 BHT654581:BHT655080 AXX654581:AXX655080 AOB654581:AOB655080 AEF654581:AEF655080 UJ654581:UJ655080 KN654581:KN655080 AR654581:AR655080 WWZ589045:WWZ589544 WND589045:WND589544 WDH589045:WDH589544 VTL589045:VTL589544 VJP589045:VJP589544 UZT589045:UZT589544 UPX589045:UPX589544 UGB589045:UGB589544 TWF589045:TWF589544 TMJ589045:TMJ589544 TCN589045:TCN589544 SSR589045:SSR589544 SIV589045:SIV589544 RYZ589045:RYZ589544 RPD589045:RPD589544 RFH589045:RFH589544 QVL589045:QVL589544 QLP589045:QLP589544 QBT589045:QBT589544 PRX589045:PRX589544 PIB589045:PIB589544 OYF589045:OYF589544 OOJ589045:OOJ589544 OEN589045:OEN589544 NUR589045:NUR589544 NKV589045:NKV589544 NAZ589045:NAZ589544 MRD589045:MRD589544 MHH589045:MHH589544 LXL589045:LXL589544 LNP589045:LNP589544 LDT589045:LDT589544 KTX589045:KTX589544 KKB589045:KKB589544 KAF589045:KAF589544 JQJ589045:JQJ589544 JGN589045:JGN589544 IWR589045:IWR589544 IMV589045:IMV589544 ICZ589045:ICZ589544 HTD589045:HTD589544 HJH589045:HJH589544 GZL589045:GZL589544 GPP589045:GPP589544 GFT589045:GFT589544 FVX589045:FVX589544 FMB589045:FMB589544 FCF589045:FCF589544 ESJ589045:ESJ589544 EIN589045:EIN589544 DYR589045:DYR589544 DOV589045:DOV589544 DEZ589045:DEZ589544 CVD589045:CVD589544 CLH589045:CLH589544 CBL589045:CBL589544 BRP589045:BRP589544 BHT589045:BHT589544 AXX589045:AXX589544 AOB589045:AOB589544 AEF589045:AEF589544 UJ589045:UJ589544 KN589045:KN589544 AR589045:AR589544 WWZ523509:WWZ524008 WND523509:WND524008 WDH523509:WDH524008 VTL523509:VTL524008 VJP523509:VJP524008 UZT523509:UZT524008 UPX523509:UPX524008 UGB523509:UGB524008 TWF523509:TWF524008 TMJ523509:TMJ524008 TCN523509:TCN524008 SSR523509:SSR524008 SIV523509:SIV524008 RYZ523509:RYZ524008 RPD523509:RPD524008 RFH523509:RFH524008 QVL523509:QVL524008 QLP523509:QLP524008 QBT523509:QBT524008 PRX523509:PRX524008 PIB523509:PIB524008 OYF523509:OYF524008 OOJ523509:OOJ524008 OEN523509:OEN524008 NUR523509:NUR524008 NKV523509:NKV524008 NAZ523509:NAZ524008 MRD523509:MRD524008 MHH523509:MHH524008 LXL523509:LXL524008 LNP523509:LNP524008 LDT523509:LDT524008 KTX523509:KTX524008 KKB523509:KKB524008 KAF523509:KAF524008 JQJ523509:JQJ524008 JGN523509:JGN524008 IWR523509:IWR524008 IMV523509:IMV524008 ICZ523509:ICZ524008 HTD523509:HTD524008 HJH523509:HJH524008 GZL523509:GZL524008 GPP523509:GPP524008 GFT523509:GFT524008 FVX523509:FVX524008 FMB523509:FMB524008 FCF523509:FCF524008 ESJ523509:ESJ524008 EIN523509:EIN524008 DYR523509:DYR524008 DOV523509:DOV524008 DEZ523509:DEZ524008 CVD523509:CVD524008 CLH523509:CLH524008 CBL523509:CBL524008 BRP523509:BRP524008 BHT523509:BHT524008 AXX523509:AXX524008 AOB523509:AOB524008 AEF523509:AEF524008 UJ523509:UJ524008 KN523509:KN524008 AR523509:AR524008 WWZ457973:WWZ458472 WND457973:WND458472 WDH457973:WDH458472 VTL457973:VTL458472 VJP457973:VJP458472 UZT457973:UZT458472 UPX457973:UPX458472 UGB457973:UGB458472 TWF457973:TWF458472 TMJ457973:TMJ458472 TCN457973:TCN458472 SSR457973:SSR458472 SIV457973:SIV458472 RYZ457973:RYZ458472 RPD457973:RPD458472 RFH457973:RFH458472 QVL457973:QVL458472 QLP457973:QLP458472 QBT457973:QBT458472 PRX457973:PRX458472 PIB457973:PIB458472 OYF457973:OYF458472 OOJ457973:OOJ458472 OEN457973:OEN458472 NUR457973:NUR458472 NKV457973:NKV458472 NAZ457973:NAZ458472 MRD457973:MRD458472 MHH457973:MHH458472 LXL457973:LXL458472 LNP457973:LNP458472 LDT457973:LDT458472 KTX457973:KTX458472 KKB457973:KKB458472 KAF457973:KAF458472 JQJ457973:JQJ458472 JGN457973:JGN458472 IWR457973:IWR458472 IMV457973:IMV458472 ICZ457973:ICZ458472 HTD457973:HTD458472 HJH457973:HJH458472 GZL457973:GZL458472 GPP457973:GPP458472 GFT457973:GFT458472 FVX457973:FVX458472 FMB457973:FMB458472 FCF457973:FCF458472 ESJ457973:ESJ458472 EIN457973:EIN458472 DYR457973:DYR458472 DOV457973:DOV458472 DEZ457973:DEZ458472 CVD457973:CVD458472 CLH457973:CLH458472 CBL457973:CBL458472 BRP457973:BRP458472 BHT457973:BHT458472 AXX457973:AXX458472 AOB457973:AOB458472 AEF457973:AEF458472 UJ457973:UJ458472 KN457973:KN458472 AR457973:AR458472 WWZ392437:WWZ392936 WND392437:WND392936 WDH392437:WDH392936 VTL392437:VTL392936 VJP392437:VJP392936 UZT392437:UZT392936 UPX392437:UPX392936 UGB392437:UGB392936 TWF392437:TWF392936 TMJ392437:TMJ392936 TCN392437:TCN392936 SSR392437:SSR392936 SIV392437:SIV392936 RYZ392437:RYZ392936 RPD392437:RPD392936 RFH392437:RFH392936 QVL392437:QVL392936 QLP392437:QLP392936 QBT392437:QBT392936 PRX392437:PRX392936 PIB392437:PIB392936 OYF392437:OYF392936 OOJ392437:OOJ392936 OEN392437:OEN392936 NUR392437:NUR392936 NKV392437:NKV392936 NAZ392437:NAZ392936 MRD392437:MRD392936 MHH392437:MHH392936 LXL392437:LXL392936 LNP392437:LNP392936 LDT392437:LDT392936 KTX392437:KTX392936 KKB392437:KKB392936 KAF392437:KAF392936 JQJ392437:JQJ392936 JGN392437:JGN392936 IWR392437:IWR392936 IMV392437:IMV392936 ICZ392437:ICZ392936 HTD392437:HTD392936 HJH392437:HJH392936 GZL392437:GZL392936 GPP392437:GPP392936 GFT392437:GFT392936 FVX392437:FVX392936 FMB392437:FMB392936 FCF392437:FCF392936 ESJ392437:ESJ392936 EIN392437:EIN392936 DYR392437:DYR392936 DOV392437:DOV392936 DEZ392437:DEZ392936 CVD392437:CVD392936 CLH392437:CLH392936 CBL392437:CBL392936 BRP392437:BRP392936 BHT392437:BHT392936 AXX392437:AXX392936 AOB392437:AOB392936 AEF392437:AEF392936 UJ392437:UJ392936 KN392437:KN392936 AR392437:AR392936 WWZ326901:WWZ327400 WND326901:WND327400 WDH326901:WDH327400 VTL326901:VTL327400 VJP326901:VJP327400 UZT326901:UZT327400 UPX326901:UPX327400 UGB326901:UGB327400 TWF326901:TWF327400 TMJ326901:TMJ327400 TCN326901:TCN327400 SSR326901:SSR327400 SIV326901:SIV327400 RYZ326901:RYZ327400 RPD326901:RPD327400 RFH326901:RFH327400 QVL326901:QVL327400 QLP326901:QLP327400 QBT326901:QBT327400 PRX326901:PRX327400 PIB326901:PIB327400 OYF326901:OYF327400 OOJ326901:OOJ327400 OEN326901:OEN327400 NUR326901:NUR327400 NKV326901:NKV327400 NAZ326901:NAZ327400 MRD326901:MRD327400 MHH326901:MHH327400 LXL326901:LXL327400 LNP326901:LNP327400 LDT326901:LDT327400 KTX326901:KTX327400 KKB326901:KKB327400 KAF326901:KAF327400 JQJ326901:JQJ327400 JGN326901:JGN327400 IWR326901:IWR327400 IMV326901:IMV327400 ICZ326901:ICZ327400 HTD326901:HTD327400 HJH326901:HJH327400 GZL326901:GZL327400 GPP326901:GPP327400 GFT326901:GFT327400 FVX326901:FVX327400 FMB326901:FMB327400 FCF326901:FCF327400 ESJ326901:ESJ327400 EIN326901:EIN327400 DYR326901:DYR327400 DOV326901:DOV327400 DEZ326901:DEZ327400 CVD326901:CVD327400 CLH326901:CLH327400 CBL326901:CBL327400 BRP326901:BRP327400 BHT326901:BHT327400 AXX326901:AXX327400 AOB326901:AOB327400 AEF326901:AEF327400 UJ326901:UJ327400 KN326901:KN327400 AR326901:AR327400 WWZ261365:WWZ261864 WND261365:WND261864 WDH261365:WDH261864 VTL261365:VTL261864 VJP261365:VJP261864 UZT261365:UZT261864 UPX261365:UPX261864 UGB261365:UGB261864 TWF261365:TWF261864 TMJ261365:TMJ261864 TCN261365:TCN261864 SSR261365:SSR261864 SIV261365:SIV261864 RYZ261365:RYZ261864 RPD261365:RPD261864 RFH261365:RFH261864 QVL261365:QVL261864 QLP261365:QLP261864 QBT261365:QBT261864 PRX261365:PRX261864 PIB261365:PIB261864 OYF261365:OYF261864 OOJ261365:OOJ261864 OEN261365:OEN261864 NUR261365:NUR261864 NKV261365:NKV261864 NAZ261365:NAZ261864 MRD261365:MRD261864 MHH261365:MHH261864 LXL261365:LXL261864 LNP261365:LNP261864 LDT261365:LDT261864 KTX261365:KTX261864 KKB261365:KKB261864 KAF261365:KAF261864 JQJ261365:JQJ261864 JGN261365:JGN261864 IWR261365:IWR261864 IMV261365:IMV261864 ICZ261365:ICZ261864 HTD261365:HTD261864 HJH261365:HJH261864 GZL261365:GZL261864 GPP261365:GPP261864 GFT261365:GFT261864 FVX261365:FVX261864 FMB261365:FMB261864 FCF261365:FCF261864 ESJ261365:ESJ261864 EIN261365:EIN261864 DYR261365:DYR261864 DOV261365:DOV261864 DEZ261365:DEZ261864 CVD261365:CVD261864 CLH261365:CLH261864 CBL261365:CBL261864 BRP261365:BRP261864 BHT261365:BHT261864 AXX261365:AXX261864 AOB261365:AOB261864 AEF261365:AEF261864 UJ261365:UJ261864 KN261365:KN261864 AR261365:AR261864 WWZ195829:WWZ196328 WND195829:WND196328 WDH195829:WDH196328 VTL195829:VTL196328 VJP195829:VJP196328 UZT195829:UZT196328 UPX195829:UPX196328 UGB195829:UGB196328 TWF195829:TWF196328 TMJ195829:TMJ196328 TCN195829:TCN196328 SSR195829:SSR196328 SIV195829:SIV196328 RYZ195829:RYZ196328 RPD195829:RPD196328 RFH195829:RFH196328 QVL195829:QVL196328 QLP195829:QLP196328 QBT195829:QBT196328 PRX195829:PRX196328 PIB195829:PIB196328 OYF195829:OYF196328 OOJ195829:OOJ196328 OEN195829:OEN196328 NUR195829:NUR196328 NKV195829:NKV196328 NAZ195829:NAZ196328 MRD195829:MRD196328 MHH195829:MHH196328 LXL195829:LXL196328 LNP195829:LNP196328 LDT195829:LDT196328 KTX195829:KTX196328 KKB195829:KKB196328 KAF195829:KAF196328 JQJ195829:JQJ196328 JGN195829:JGN196328 IWR195829:IWR196328 IMV195829:IMV196328 ICZ195829:ICZ196328 HTD195829:HTD196328 HJH195829:HJH196328 GZL195829:GZL196328 GPP195829:GPP196328 GFT195829:GFT196328 FVX195829:FVX196328 FMB195829:FMB196328 FCF195829:FCF196328 ESJ195829:ESJ196328 EIN195829:EIN196328 DYR195829:DYR196328 DOV195829:DOV196328 DEZ195829:DEZ196328 CVD195829:CVD196328 CLH195829:CLH196328 CBL195829:CBL196328 BRP195829:BRP196328 BHT195829:BHT196328 AXX195829:AXX196328 AOB195829:AOB196328 AEF195829:AEF196328 UJ195829:UJ196328 KN195829:KN196328 AR195829:AR196328 WWZ130293:WWZ130792 WND130293:WND130792 WDH130293:WDH130792 VTL130293:VTL130792 VJP130293:VJP130792 UZT130293:UZT130792 UPX130293:UPX130792 UGB130293:UGB130792 TWF130293:TWF130792 TMJ130293:TMJ130792 TCN130293:TCN130792 SSR130293:SSR130792 SIV130293:SIV130792 RYZ130293:RYZ130792 RPD130293:RPD130792 RFH130293:RFH130792 QVL130293:QVL130792 QLP130293:QLP130792 QBT130293:QBT130792 PRX130293:PRX130792 PIB130293:PIB130792 OYF130293:OYF130792 OOJ130293:OOJ130792 OEN130293:OEN130792 NUR130293:NUR130792 NKV130293:NKV130792 NAZ130293:NAZ130792 MRD130293:MRD130792 MHH130293:MHH130792 LXL130293:LXL130792 LNP130293:LNP130792 LDT130293:LDT130792 KTX130293:KTX130792 KKB130293:KKB130792 KAF130293:KAF130792 JQJ130293:JQJ130792 JGN130293:JGN130792 IWR130293:IWR130792 IMV130293:IMV130792 ICZ130293:ICZ130792 HTD130293:HTD130792 HJH130293:HJH130792 GZL130293:GZL130792 GPP130293:GPP130792 GFT130293:GFT130792 FVX130293:FVX130792 FMB130293:FMB130792 FCF130293:FCF130792 ESJ130293:ESJ130792 EIN130293:EIN130792 DYR130293:DYR130792 DOV130293:DOV130792 DEZ130293:DEZ130792 CVD130293:CVD130792 CLH130293:CLH130792 CBL130293:CBL130792 BRP130293:BRP130792 BHT130293:BHT130792 AXX130293:AXX130792 AOB130293:AOB130792 AEF130293:AEF130792 UJ130293:UJ130792 KN130293:KN130792 AR130293:AR130792 WWZ64757:WWZ65256 WND64757:WND65256 WDH64757:WDH65256 VTL64757:VTL65256 VJP64757:VJP65256 UZT64757:UZT65256 UPX64757:UPX65256 UGB64757:UGB65256 TWF64757:TWF65256 TMJ64757:TMJ65256 TCN64757:TCN65256 SSR64757:SSR65256 SIV64757:SIV65256 RYZ64757:RYZ65256 RPD64757:RPD65256 RFH64757:RFH65256 QVL64757:QVL65256 QLP64757:QLP65256 QBT64757:QBT65256 PRX64757:PRX65256 PIB64757:PIB65256 OYF64757:OYF65256 OOJ64757:OOJ65256 OEN64757:OEN65256 NUR64757:NUR65256 NKV64757:NKV65256 NAZ64757:NAZ65256 MRD64757:MRD65256 MHH64757:MHH65256 LXL64757:LXL65256 LNP64757:LNP65256 LDT64757:LDT65256 KTX64757:KTX65256 KKB64757:KKB65256 KAF64757:KAF65256 JQJ64757:JQJ65256 JGN64757:JGN65256 IWR64757:IWR65256 IMV64757:IMV65256 ICZ64757:ICZ65256 HTD64757:HTD65256 HJH64757:HJH65256 GZL64757:GZL65256 GPP64757:GPP65256 GFT64757:GFT65256 FVX64757:FVX65256 FMB64757:FMB65256 FCF64757:FCF65256 ESJ64757:ESJ65256 EIN64757:EIN65256 DYR64757:DYR65256 DOV64757:DOV65256 DEZ64757:DEZ65256 CVD64757:CVD65256 CLH64757:CLH65256 CBL64757:CBL65256 BRP64757:BRP65256 BHT64757:BHT65256 AXX64757:AXX65256 AOB64757:AOB65256 AEF64757:AEF65256 UJ64757:UJ65256 AR203 AR78 AR28:AR53 AR103 AR128 AR153 WDH28:WDH77 VTL28:VTL77 VJP28:VJP77 UZT28:UZT77 UPX28:UPX77 UGB28:UGB77 TWF28:TWF77 TMJ28:TMJ77 TCN28:TCN77 SSR28:SSR77 SIV28:SIV77 RYZ28:RYZ77 RPD28:RPD77 RFH28:RFH77 QVL28:QVL77 QLP28:QLP77 QBT28:QBT77 PRX28:PRX77 PIB28:PIB77 OYF28:OYF77 OOJ28:OOJ77 OEN28:OEN77 NUR28:NUR77 NKV28:NKV77 NAZ28:NAZ77 MRD28:MRD77 MHH28:MHH77 LXL28:LXL77 LNP28:LNP77 LDT28:LDT77 KTX28:KTX77 KKB28:KKB77 KAF28:KAF77 JQJ28:JQJ77 JGN28:JGN77 IWR28:IWR77 IMV28:IMV77 ICZ28:ICZ77 HTD28:HTD77 HJH28:HJH77 GZL28:GZL77 GPP28:GPP77 GFT28:GFT77 FVX28:FVX77 FMB28:FMB77 FCF28:FCF77 ESJ28:ESJ77 EIN28:EIN77 DYR28:DYR77 DOV28:DOV77 DEZ28:DEZ77 CVD28:CVD77 CLH28:CLH77 CBL28:CBL77 BRP28:BRP77 BHT28:BHT77 AXX28:AXX77 AOB28:AOB77 AEF28:AEF77 UJ28:UJ77 KN28:KN77 WWZ28:WWZ77 WND28:WND77">
      <formula1>$AR$3:$AR$7</formula1>
    </dataValidation>
    <dataValidation type="list" allowBlank="1" showInputMessage="1" showErrorMessage="1" promptTitle="La celda se marcará en ROJO" prompt="_x000a_Cuando la Valoración Final de GRADO de IMPACTO Registrada,  NO considere la Valoración Inicial,  ni la Suficiencia ó Deficiencia de Controles._x000a__x000a_Por lo que se debera corregir." sqref="AG64757:AG65256 AG28 AG203 WWO982261:WWO982760 WMS982261:WMS982760 WCW982261:WCW982760 VTA982261:VTA982760 VJE982261:VJE982760 UZI982261:UZI982760 UPM982261:UPM982760 UFQ982261:UFQ982760 TVU982261:TVU982760 TLY982261:TLY982760 TCC982261:TCC982760 SSG982261:SSG982760 SIK982261:SIK982760 RYO982261:RYO982760 ROS982261:ROS982760 REW982261:REW982760 QVA982261:QVA982760 QLE982261:QLE982760 QBI982261:QBI982760 PRM982261:PRM982760 PHQ982261:PHQ982760 OXU982261:OXU982760 ONY982261:ONY982760 OEC982261:OEC982760 NUG982261:NUG982760 NKK982261:NKK982760 NAO982261:NAO982760 MQS982261:MQS982760 MGW982261:MGW982760 LXA982261:LXA982760 LNE982261:LNE982760 LDI982261:LDI982760 KTM982261:KTM982760 KJQ982261:KJQ982760 JZU982261:JZU982760 JPY982261:JPY982760 JGC982261:JGC982760 IWG982261:IWG982760 IMK982261:IMK982760 ICO982261:ICO982760 HSS982261:HSS982760 HIW982261:HIW982760 GZA982261:GZA982760 GPE982261:GPE982760 GFI982261:GFI982760 FVM982261:FVM982760 FLQ982261:FLQ982760 FBU982261:FBU982760 ERY982261:ERY982760 EIC982261:EIC982760 DYG982261:DYG982760 DOK982261:DOK982760 DEO982261:DEO982760 CUS982261:CUS982760 CKW982261:CKW982760 CBA982261:CBA982760 BRE982261:BRE982760 BHI982261:BHI982760 AXM982261:AXM982760 ANQ982261:ANQ982760 ADU982261:ADU982760 TY982261:TY982760 KC982261:KC982760 AG982261:AG982760 WWO916725:WWO917224 WMS916725:WMS917224 WCW916725:WCW917224 VTA916725:VTA917224 VJE916725:VJE917224 UZI916725:UZI917224 UPM916725:UPM917224 UFQ916725:UFQ917224 TVU916725:TVU917224 TLY916725:TLY917224 TCC916725:TCC917224 SSG916725:SSG917224 SIK916725:SIK917224 RYO916725:RYO917224 ROS916725:ROS917224 REW916725:REW917224 QVA916725:QVA917224 QLE916725:QLE917224 QBI916725:QBI917224 PRM916725:PRM917224 PHQ916725:PHQ917224 OXU916725:OXU917224 ONY916725:ONY917224 OEC916725:OEC917224 NUG916725:NUG917224 NKK916725:NKK917224 NAO916725:NAO917224 MQS916725:MQS917224 MGW916725:MGW917224 LXA916725:LXA917224 LNE916725:LNE917224 LDI916725:LDI917224 KTM916725:KTM917224 KJQ916725:KJQ917224 JZU916725:JZU917224 JPY916725:JPY917224 JGC916725:JGC917224 IWG916725:IWG917224 IMK916725:IMK917224 ICO916725:ICO917224 HSS916725:HSS917224 HIW916725:HIW917224 GZA916725:GZA917224 GPE916725:GPE917224 GFI916725:GFI917224 FVM916725:FVM917224 FLQ916725:FLQ917224 FBU916725:FBU917224 ERY916725:ERY917224 EIC916725:EIC917224 DYG916725:DYG917224 DOK916725:DOK917224 DEO916725:DEO917224 CUS916725:CUS917224 CKW916725:CKW917224 CBA916725:CBA917224 BRE916725:BRE917224 BHI916725:BHI917224 AXM916725:AXM917224 ANQ916725:ANQ917224 ADU916725:ADU917224 TY916725:TY917224 KC916725:KC917224 AG916725:AG917224 WWO851189:WWO851688 WMS851189:WMS851688 WCW851189:WCW851688 VTA851189:VTA851688 VJE851189:VJE851688 UZI851189:UZI851688 UPM851189:UPM851688 UFQ851189:UFQ851688 TVU851189:TVU851688 TLY851189:TLY851688 TCC851189:TCC851688 SSG851189:SSG851688 SIK851189:SIK851688 RYO851189:RYO851688 ROS851189:ROS851688 REW851189:REW851688 QVA851189:QVA851688 QLE851189:QLE851688 QBI851189:QBI851688 PRM851189:PRM851688 PHQ851189:PHQ851688 OXU851189:OXU851688 ONY851189:ONY851688 OEC851189:OEC851688 NUG851189:NUG851688 NKK851189:NKK851688 NAO851189:NAO851688 MQS851189:MQS851688 MGW851189:MGW851688 LXA851189:LXA851688 LNE851189:LNE851688 LDI851189:LDI851688 KTM851189:KTM851688 KJQ851189:KJQ851688 JZU851189:JZU851688 JPY851189:JPY851688 JGC851189:JGC851688 IWG851189:IWG851688 IMK851189:IMK851688 ICO851189:ICO851688 HSS851189:HSS851688 HIW851189:HIW851688 GZA851189:GZA851688 GPE851189:GPE851688 GFI851189:GFI851688 FVM851189:FVM851688 FLQ851189:FLQ851688 FBU851189:FBU851688 ERY851189:ERY851688 EIC851189:EIC851688 DYG851189:DYG851688 DOK851189:DOK851688 DEO851189:DEO851688 CUS851189:CUS851688 CKW851189:CKW851688 CBA851189:CBA851688 BRE851189:BRE851688 BHI851189:BHI851688 AXM851189:AXM851688 ANQ851189:ANQ851688 ADU851189:ADU851688 TY851189:TY851688 KC851189:KC851688 AG851189:AG851688 WWO785653:WWO786152 WMS785653:WMS786152 WCW785653:WCW786152 VTA785653:VTA786152 VJE785653:VJE786152 UZI785653:UZI786152 UPM785653:UPM786152 UFQ785653:UFQ786152 TVU785653:TVU786152 TLY785653:TLY786152 TCC785653:TCC786152 SSG785653:SSG786152 SIK785653:SIK786152 RYO785653:RYO786152 ROS785653:ROS786152 REW785653:REW786152 QVA785653:QVA786152 QLE785653:QLE786152 QBI785653:QBI786152 PRM785653:PRM786152 PHQ785653:PHQ786152 OXU785653:OXU786152 ONY785653:ONY786152 OEC785653:OEC786152 NUG785653:NUG786152 NKK785653:NKK786152 NAO785653:NAO786152 MQS785653:MQS786152 MGW785653:MGW786152 LXA785653:LXA786152 LNE785653:LNE786152 LDI785653:LDI786152 KTM785653:KTM786152 KJQ785653:KJQ786152 JZU785653:JZU786152 JPY785653:JPY786152 JGC785653:JGC786152 IWG785653:IWG786152 IMK785653:IMK786152 ICO785653:ICO786152 HSS785653:HSS786152 HIW785653:HIW786152 GZA785653:GZA786152 GPE785653:GPE786152 GFI785653:GFI786152 FVM785653:FVM786152 FLQ785653:FLQ786152 FBU785653:FBU786152 ERY785653:ERY786152 EIC785653:EIC786152 DYG785653:DYG786152 DOK785653:DOK786152 DEO785653:DEO786152 CUS785653:CUS786152 CKW785653:CKW786152 CBA785653:CBA786152 BRE785653:BRE786152 BHI785653:BHI786152 AXM785653:AXM786152 ANQ785653:ANQ786152 ADU785653:ADU786152 TY785653:TY786152 KC785653:KC786152 AG785653:AG786152 WWO720117:WWO720616 WMS720117:WMS720616 WCW720117:WCW720616 VTA720117:VTA720616 VJE720117:VJE720616 UZI720117:UZI720616 UPM720117:UPM720616 UFQ720117:UFQ720616 TVU720117:TVU720616 TLY720117:TLY720616 TCC720117:TCC720616 SSG720117:SSG720616 SIK720117:SIK720616 RYO720117:RYO720616 ROS720117:ROS720616 REW720117:REW720616 QVA720117:QVA720616 QLE720117:QLE720616 QBI720117:QBI720616 PRM720117:PRM720616 PHQ720117:PHQ720616 OXU720117:OXU720616 ONY720117:ONY720616 OEC720117:OEC720616 NUG720117:NUG720616 NKK720117:NKK720616 NAO720117:NAO720616 MQS720117:MQS720616 MGW720117:MGW720616 LXA720117:LXA720616 LNE720117:LNE720616 LDI720117:LDI720616 KTM720117:KTM720616 KJQ720117:KJQ720616 JZU720117:JZU720616 JPY720117:JPY720616 JGC720117:JGC720616 IWG720117:IWG720616 IMK720117:IMK720616 ICO720117:ICO720616 HSS720117:HSS720616 HIW720117:HIW720616 GZA720117:GZA720616 GPE720117:GPE720616 GFI720117:GFI720616 FVM720117:FVM720616 FLQ720117:FLQ720616 FBU720117:FBU720616 ERY720117:ERY720616 EIC720117:EIC720616 DYG720117:DYG720616 DOK720117:DOK720616 DEO720117:DEO720616 CUS720117:CUS720616 CKW720117:CKW720616 CBA720117:CBA720616 BRE720117:BRE720616 BHI720117:BHI720616 AXM720117:AXM720616 ANQ720117:ANQ720616 ADU720117:ADU720616 TY720117:TY720616 KC720117:KC720616 AG720117:AG720616 WWO654581:WWO655080 WMS654581:WMS655080 WCW654581:WCW655080 VTA654581:VTA655080 VJE654581:VJE655080 UZI654581:UZI655080 UPM654581:UPM655080 UFQ654581:UFQ655080 TVU654581:TVU655080 TLY654581:TLY655080 TCC654581:TCC655080 SSG654581:SSG655080 SIK654581:SIK655080 RYO654581:RYO655080 ROS654581:ROS655080 REW654581:REW655080 QVA654581:QVA655080 QLE654581:QLE655080 QBI654581:QBI655080 PRM654581:PRM655080 PHQ654581:PHQ655080 OXU654581:OXU655080 ONY654581:ONY655080 OEC654581:OEC655080 NUG654581:NUG655080 NKK654581:NKK655080 NAO654581:NAO655080 MQS654581:MQS655080 MGW654581:MGW655080 LXA654581:LXA655080 LNE654581:LNE655080 LDI654581:LDI655080 KTM654581:KTM655080 KJQ654581:KJQ655080 JZU654581:JZU655080 JPY654581:JPY655080 JGC654581:JGC655080 IWG654581:IWG655080 IMK654581:IMK655080 ICO654581:ICO655080 HSS654581:HSS655080 HIW654581:HIW655080 GZA654581:GZA655080 GPE654581:GPE655080 GFI654581:GFI655080 FVM654581:FVM655080 FLQ654581:FLQ655080 FBU654581:FBU655080 ERY654581:ERY655080 EIC654581:EIC655080 DYG654581:DYG655080 DOK654581:DOK655080 DEO654581:DEO655080 CUS654581:CUS655080 CKW654581:CKW655080 CBA654581:CBA655080 BRE654581:BRE655080 BHI654581:BHI655080 AXM654581:AXM655080 ANQ654581:ANQ655080 ADU654581:ADU655080 TY654581:TY655080 KC654581:KC655080 AG654581:AG655080 WWO589045:WWO589544 WMS589045:WMS589544 WCW589045:WCW589544 VTA589045:VTA589544 VJE589045:VJE589544 UZI589045:UZI589544 UPM589045:UPM589544 UFQ589045:UFQ589544 TVU589045:TVU589544 TLY589045:TLY589544 TCC589045:TCC589544 SSG589045:SSG589544 SIK589045:SIK589544 RYO589045:RYO589544 ROS589045:ROS589544 REW589045:REW589544 QVA589045:QVA589544 QLE589045:QLE589544 QBI589045:QBI589544 PRM589045:PRM589544 PHQ589045:PHQ589544 OXU589045:OXU589544 ONY589045:ONY589544 OEC589045:OEC589544 NUG589045:NUG589544 NKK589045:NKK589544 NAO589045:NAO589544 MQS589045:MQS589544 MGW589045:MGW589544 LXA589045:LXA589544 LNE589045:LNE589544 LDI589045:LDI589544 KTM589045:KTM589544 KJQ589045:KJQ589544 JZU589045:JZU589544 JPY589045:JPY589544 JGC589045:JGC589544 IWG589045:IWG589544 IMK589045:IMK589544 ICO589045:ICO589544 HSS589045:HSS589544 HIW589045:HIW589544 GZA589045:GZA589544 GPE589045:GPE589544 GFI589045:GFI589544 FVM589045:FVM589544 FLQ589045:FLQ589544 FBU589045:FBU589544 ERY589045:ERY589544 EIC589045:EIC589544 DYG589045:DYG589544 DOK589045:DOK589544 DEO589045:DEO589544 CUS589045:CUS589544 CKW589045:CKW589544 CBA589045:CBA589544 BRE589045:BRE589544 BHI589045:BHI589544 AXM589045:AXM589544 ANQ589045:ANQ589544 ADU589045:ADU589544 TY589045:TY589544 KC589045:KC589544 AG589045:AG589544 WWO523509:WWO524008 WMS523509:WMS524008 WCW523509:WCW524008 VTA523509:VTA524008 VJE523509:VJE524008 UZI523509:UZI524008 UPM523509:UPM524008 UFQ523509:UFQ524008 TVU523509:TVU524008 TLY523509:TLY524008 TCC523509:TCC524008 SSG523509:SSG524008 SIK523509:SIK524008 RYO523509:RYO524008 ROS523509:ROS524008 REW523509:REW524008 QVA523509:QVA524008 QLE523509:QLE524008 QBI523509:QBI524008 PRM523509:PRM524008 PHQ523509:PHQ524008 OXU523509:OXU524008 ONY523509:ONY524008 OEC523509:OEC524008 NUG523509:NUG524008 NKK523509:NKK524008 NAO523509:NAO524008 MQS523509:MQS524008 MGW523509:MGW524008 LXA523509:LXA524008 LNE523509:LNE524008 LDI523509:LDI524008 KTM523509:KTM524008 KJQ523509:KJQ524008 JZU523509:JZU524008 JPY523509:JPY524008 JGC523509:JGC524008 IWG523509:IWG524008 IMK523509:IMK524008 ICO523509:ICO524008 HSS523509:HSS524008 HIW523509:HIW524008 GZA523509:GZA524008 GPE523509:GPE524008 GFI523509:GFI524008 FVM523509:FVM524008 FLQ523509:FLQ524008 FBU523509:FBU524008 ERY523509:ERY524008 EIC523509:EIC524008 DYG523509:DYG524008 DOK523509:DOK524008 DEO523509:DEO524008 CUS523509:CUS524008 CKW523509:CKW524008 CBA523509:CBA524008 BRE523509:BRE524008 BHI523509:BHI524008 AXM523509:AXM524008 ANQ523509:ANQ524008 ADU523509:ADU524008 TY523509:TY524008 KC523509:KC524008 AG523509:AG524008 WWO457973:WWO458472 WMS457973:WMS458472 WCW457973:WCW458472 VTA457973:VTA458472 VJE457973:VJE458472 UZI457973:UZI458472 UPM457973:UPM458472 UFQ457973:UFQ458472 TVU457973:TVU458472 TLY457973:TLY458472 TCC457973:TCC458472 SSG457973:SSG458472 SIK457973:SIK458472 RYO457973:RYO458472 ROS457973:ROS458472 REW457973:REW458472 QVA457973:QVA458472 QLE457973:QLE458472 QBI457973:QBI458472 PRM457973:PRM458472 PHQ457973:PHQ458472 OXU457973:OXU458472 ONY457973:ONY458472 OEC457973:OEC458472 NUG457973:NUG458472 NKK457973:NKK458472 NAO457973:NAO458472 MQS457973:MQS458472 MGW457973:MGW458472 LXA457973:LXA458472 LNE457973:LNE458472 LDI457973:LDI458472 KTM457973:KTM458472 KJQ457973:KJQ458472 JZU457973:JZU458472 JPY457973:JPY458472 JGC457973:JGC458472 IWG457973:IWG458472 IMK457973:IMK458472 ICO457973:ICO458472 HSS457973:HSS458472 HIW457973:HIW458472 GZA457973:GZA458472 GPE457973:GPE458472 GFI457973:GFI458472 FVM457973:FVM458472 FLQ457973:FLQ458472 FBU457973:FBU458472 ERY457973:ERY458472 EIC457973:EIC458472 DYG457973:DYG458472 DOK457973:DOK458472 DEO457973:DEO458472 CUS457973:CUS458472 CKW457973:CKW458472 CBA457973:CBA458472 BRE457973:BRE458472 BHI457973:BHI458472 AXM457973:AXM458472 ANQ457973:ANQ458472 ADU457973:ADU458472 TY457973:TY458472 KC457973:KC458472 AG457973:AG458472 WWO392437:WWO392936 WMS392437:WMS392936 WCW392437:WCW392936 VTA392437:VTA392936 VJE392437:VJE392936 UZI392437:UZI392936 UPM392437:UPM392936 UFQ392437:UFQ392936 TVU392437:TVU392936 TLY392437:TLY392936 TCC392437:TCC392936 SSG392437:SSG392936 SIK392437:SIK392936 RYO392437:RYO392936 ROS392437:ROS392936 REW392437:REW392936 QVA392437:QVA392936 QLE392437:QLE392936 QBI392437:QBI392936 PRM392437:PRM392936 PHQ392437:PHQ392936 OXU392437:OXU392936 ONY392437:ONY392936 OEC392437:OEC392936 NUG392437:NUG392936 NKK392437:NKK392936 NAO392437:NAO392936 MQS392437:MQS392936 MGW392437:MGW392936 LXA392437:LXA392936 LNE392437:LNE392936 LDI392437:LDI392936 KTM392437:KTM392936 KJQ392437:KJQ392936 JZU392437:JZU392936 JPY392437:JPY392936 JGC392437:JGC392936 IWG392437:IWG392936 IMK392437:IMK392936 ICO392437:ICO392936 HSS392437:HSS392936 HIW392437:HIW392936 GZA392437:GZA392936 GPE392437:GPE392936 GFI392437:GFI392936 FVM392437:FVM392936 FLQ392437:FLQ392936 FBU392437:FBU392936 ERY392437:ERY392936 EIC392437:EIC392936 DYG392437:DYG392936 DOK392437:DOK392936 DEO392437:DEO392936 CUS392437:CUS392936 CKW392437:CKW392936 CBA392437:CBA392936 BRE392437:BRE392936 BHI392437:BHI392936 AXM392437:AXM392936 ANQ392437:ANQ392936 ADU392437:ADU392936 TY392437:TY392936 KC392437:KC392936 AG392437:AG392936 WWO326901:WWO327400 WMS326901:WMS327400 WCW326901:WCW327400 VTA326901:VTA327400 VJE326901:VJE327400 UZI326901:UZI327400 UPM326901:UPM327400 UFQ326901:UFQ327400 TVU326901:TVU327400 TLY326901:TLY327400 TCC326901:TCC327400 SSG326901:SSG327400 SIK326901:SIK327400 RYO326901:RYO327400 ROS326901:ROS327400 REW326901:REW327400 QVA326901:QVA327400 QLE326901:QLE327400 QBI326901:QBI327400 PRM326901:PRM327400 PHQ326901:PHQ327400 OXU326901:OXU327400 ONY326901:ONY327400 OEC326901:OEC327400 NUG326901:NUG327400 NKK326901:NKK327400 NAO326901:NAO327400 MQS326901:MQS327400 MGW326901:MGW327400 LXA326901:LXA327400 LNE326901:LNE327400 LDI326901:LDI327400 KTM326901:KTM327400 KJQ326901:KJQ327400 JZU326901:JZU327400 JPY326901:JPY327400 JGC326901:JGC327400 IWG326901:IWG327400 IMK326901:IMK327400 ICO326901:ICO327400 HSS326901:HSS327400 HIW326901:HIW327400 GZA326901:GZA327400 GPE326901:GPE327400 GFI326901:GFI327400 FVM326901:FVM327400 FLQ326901:FLQ327400 FBU326901:FBU327400 ERY326901:ERY327400 EIC326901:EIC327400 DYG326901:DYG327400 DOK326901:DOK327400 DEO326901:DEO327400 CUS326901:CUS327400 CKW326901:CKW327400 CBA326901:CBA327400 BRE326901:BRE327400 BHI326901:BHI327400 AXM326901:AXM327400 ANQ326901:ANQ327400 ADU326901:ADU327400 TY326901:TY327400 KC326901:KC327400 AG326901:AG327400 WWO261365:WWO261864 WMS261365:WMS261864 WCW261365:WCW261864 VTA261365:VTA261864 VJE261365:VJE261864 UZI261365:UZI261864 UPM261365:UPM261864 UFQ261365:UFQ261864 TVU261365:TVU261864 TLY261365:TLY261864 TCC261365:TCC261864 SSG261365:SSG261864 SIK261365:SIK261864 RYO261365:RYO261864 ROS261365:ROS261864 REW261365:REW261864 QVA261365:QVA261864 QLE261365:QLE261864 QBI261365:QBI261864 PRM261365:PRM261864 PHQ261365:PHQ261864 OXU261365:OXU261864 ONY261365:ONY261864 OEC261365:OEC261864 NUG261365:NUG261864 NKK261365:NKK261864 NAO261365:NAO261864 MQS261365:MQS261864 MGW261365:MGW261864 LXA261365:LXA261864 LNE261365:LNE261864 LDI261365:LDI261864 KTM261365:KTM261864 KJQ261365:KJQ261864 JZU261365:JZU261864 JPY261365:JPY261864 JGC261365:JGC261864 IWG261365:IWG261864 IMK261365:IMK261864 ICO261365:ICO261864 HSS261365:HSS261864 HIW261365:HIW261864 GZA261365:GZA261864 GPE261365:GPE261864 GFI261365:GFI261864 FVM261365:FVM261864 FLQ261365:FLQ261864 FBU261365:FBU261864 ERY261365:ERY261864 EIC261365:EIC261864 DYG261365:DYG261864 DOK261365:DOK261864 DEO261365:DEO261864 CUS261365:CUS261864 CKW261365:CKW261864 CBA261365:CBA261864 BRE261365:BRE261864 BHI261365:BHI261864 AXM261365:AXM261864 ANQ261365:ANQ261864 ADU261365:ADU261864 TY261365:TY261864 KC261365:KC261864 AG261365:AG261864 WWO195829:WWO196328 WMS195829:WMS196328 WCW195829:WCW196328 VTA195829:VTA196328 VJE195829:VJE196328 UZI195829:UZI196328 UPM195829:UPM196328 UFQ195829:UFQ196328 TVU195829:TVU196328 TLY195829:TLY196328 TCC195829:TCC196328 SSG195829:SSG196328 SIK195829:SIK196328 RYO195829:RYO196328 ROS195829:ROS196328 REW195829:REW196328 QVA195829:QVA196328 QLE195829:QLE196328 QBI195829:QBI196328 PRM195829:PRM196328 PHQ195829:PHQ196328 OXU195829:OXU196328 ONY195829:ONY196328 OEC195829:OEC196328 NUG195829:NUG196328 NKK195829:NKK196328 NAO195829:NAO196328 MQS195829:MQS196328 MGW195829:MGW196328 LXA195829:LXA196328 LNE195829:LNE196328 LDI195829:LDI196328 KTM195829:KTM196328 KJQ195829:KJQ196328 JZU195829:JZU196328 JPY195829:JPY196328 JGC195829:JGC196328 IWG195829:IWG196328 IMK195829:IMK196328 ICO195829:ICO196328 HSS195829:HSS196328 HIW195829:HIW196328 GZA195829:GZA196328 GPE195829:GPE196328 GFI195829:GFI196328 FVM195829:FVM196328 FLQ195829:FLQ196328 FBU195829:FBU196328 ERY195829:ERY196328 EIC195829:EIC196328 DYG195829:DYG196328 DOK195829:DOK196328 DEO195829:DEO196328 CUS195829:CUS196328 CKW195829:CKW196328 CBA195829:CBA196328 BRE195829:BRE196328 BHI195829:BHI196328 AXM195829:AXM196328 ANQ195829:ANQ196328 ADU195829:ADU196328 TY195829:TY196328 KC195829:KC196328 AG195829:AG196328 WWO130293:WWO130792 WMS130293:WMS130792 WCW130293:WCW130792 VTA130293:VTA130792 VJE130293:VJE130792 UZI130293:UZI130792 UPM130293:UPM130792 UFQ130293:UFQ130792 TVU130293:TVU130792 TLY130293:TLY130792 TCC130293:TCC130792 SSG130293:SSG130792 SIK130293:SIK130792 RYO130293:RYO130792 ROS130293:ROS130792 REW130293:REW130792 QVA130293:QVA130792 QLE130293:QLE130792 QBI130293:QBI130792 PRM130293:PRM130792 PHQ130293:PHQ130792 OXU130293:OXU130792 ONY130293:ONY130792 OEC130293:OEC130792 NUG130293:NUG130792 NKK130293:NKK130792 NAO130293:NAO130792 MQS130293:MQS130792 MGW130293:MGW130792 LXA130293:LXA130792 LNE130293:LNE130792 LDI130293:LDI130792 KTM130293:KTM130792 KJQ130293:KJQ130792 JZU130293:JZU130792 JPY130293:JPY130792 JGC130293:JGC130792 IWG130293:IWG130792 IMK130293:IMK130792 ICO130293:ICO130792 HSS130293:HSS130792 HIW130293:HIW130792 GZA130293:GZA130792 GPE130293:GPE130792 GFI130293:GFI130792 FVM130293:FVM130792 FLQ130293:FLQ130792 FBU130293:FBU130792 ERY130293:ERY130792 EIC130293:EIC130792 DYG130293:DYG130792 DOK130293:DOK130792 DEO130293:DEO130792 CUS130293:CUS130792 CKW130293:CKW130792 CBA130293:CBA130792 BRE130293:BRE130792 BHI130293:BHI130792 AXM130293:AXM130792 ANQ130293:ANQ130792 ADU130293:ADU130792 TY130293:TY130792 KC130293:KC130792 AG130293:AG130792 WWO64757:WWO65256 WMS64757:WMS65256 WCW64757:WCW65256 VTA64757:VTA65256 VJE64757:VJE65256 UZI64757:UZI65256 UPM64757:UPM65256 UFQ64757:UFQ65256 TVU64757:TVU65256 TLY64757:TLY65256 TCC64757:TCC65256 SSG64757:SSG65256 SIK64757:SIK65256 RYO64757:RYO65256 ROS64757:ROS65256 REW64757:REW65256 QVA64757:QVA65256 QLE64757:QLE65256 QBI64757:QBI65256 PRM64757:PRM65256 PHQ64757:PHQ65256 OXU64757:OXU65256 ONY64757:ONY65256 OEC64757:OEC65256 NUG64757:NUG65256 NKK64757:NKK65256 NAO64757:NAO65256 MQS64757:MQS65256 MGW64757:MGW65256 LXA64757:LXA65256 LNE64757:LNE65256 LDI64757:LDI65256 KTM64757:KTM65256 KJQ64757:KJQ65256 JZU64757:JZU65256 JPY64757:JPY65256 JGC64757:JGC65256 IWG64757:IWG65256 IMK64757:IMK65256 ICO64757:ICO65256 HSS64757:HSS65256 HIW64757:HIW65256 GZA64757:GZA65256 GPE64757:GPE65256 GFI64757:GFI65256 FVM64757:FVM65256 FLQ64757:FLQ65256 FBU64757:FBU65256 ERY64757:ERY65256 EIC64757:EIC65256 DYG64757:DYG65256 DOK64757:DOK65256 DEO64757:DEO65256 CUS64757:CUS65256 CKW64757:CKW65256 CBA64757:CBA65256 BRE64757:BRE65256 BHI64757:BHI65256 AXM64757:AXM65256 ANQ64757:ANQ65256 ADU64757:ADU65256 TY64757:TY65256 KC64757:KC65256 AG50:AG53 AG78 AG103 AG128 AG153 AG178 WMS28:WMS77 WCW28:WCW77 VTA28:VTA77 VJE28:VJE77 UZI28:UZI77 UPM28:UPM77 UFQ28:UFQ77 TVU28:TVU77 TLY28:TLY77 TCC28:TCC77 SSG28:SSG77 SIK28:SIK77 RYO28:RYO77 ROS28:ROS77 REW28:REW77 QVA28:QVA77 QLE28:QLE77 QBI28:QBI77 PRM28:PRM77 PHQ28:PHQ77 OXU28:OXU77 ONY28:ONY77 OEC28:OEC77 NUG28:NUG77 NKK28:NKK77 NAO28:NAO77 MQS28:MQS77 MGW28:MGW77 LXA28:LXA77 LNE28:LNE77 LDI28:LDI77 KTM28:KTM77 KJQ28:KJQ77 JZU28:JZU77 JPY28:JPY77 JGC28:JGC77 IWG28:IWG77 IMK28:IMK77 ICO28:ICO77 HSS28:HSS77 HIW28:HIW77 GZA28:GZA77 GPE28:GPE77 GFI28:GFI77 FVM28:FVM77 FLQ28:FLQ77 FBU28:FBU77 ERY28:ERY77 EIC28:EIC77 DYG28:DYG77 DOK28:DOK77 DEO28:DEO77 CUS28:CUS77 CKW28:CKW77 CBA28:CBA77 BRE28:BRE77 BHI28:BHI77 AXM28:AXM77 ANQ28:ANQ77 ADU28:ADU77 TY28:TY77 KC28:KC77 WWO28:WWO77">
      <formula1>$AG$2:$AG$11</formula1>
    </dataValidation>
    <dataValidation type="list" allowBlank="1" showInputMessage="1" showErrorMessage="1" sqref="JN64757:JN65256 R917206:S917705 R851670:S852169 R786134:S786633 R720598:S721097 R655062:S655561 R589526:S590025 R523990:S524489 R458454:S458953 R392918:S393417 R327382:S327881 R261846:S262345 R196310:S196809 R130774:S131273 R65238:S65737 R982742:S983241 WVZ982261:WVZ982760 WMD982261:WMD982760 WCH982261:WCH982760 VSL982261:VSL982760 VIP982261:VIP982760 UYT982261:UYT982760 UOX982261:UOX982760 UFB982261:UFB982760 TVF982261:TVF982760 TLJ982261:TLJ982760 TBN982261:TBN982760 SRR982261:SRR982760 SHV982261:SHV982760 RXZ982261:RXZ982760 ROD982261:ROD982760 REH982261:REH982760 QUL982261:QUL982760 QKP982261:QKP982760 QAT982261:QAT982760 PQX982261:PQX982760 PHB982261:PHB982760 OXF982261:OXF982760 ONJ982261:ONJ982760 ODN982261:ODN982760 NTR982261:NTR982760 NJV982261:NJV982760 MZZ982261:MZZ982760 MQD982261:MQD982760 MGH982261:MGH982760 LWL982261:LWL982760 LMP982261:LMP982760 LCT982261:LCT982760 KSX982261:KSX982760 KJB982261:KJB982760 JZF982261:JZF982760 JPJ982261:JPJ982760 JFN982261:JFN982760 IVR982261:IVR982760 ILV982261:ILV982760 IBZ982261:IBZ982760 HSD982261:HSD982760 HIH982261:HIH982760 GYL982261:GYL982760 GOP982261:GOP982760 GET982261:GET982760 FUX982261:FUX982760 FLB982261:FLB982760 FBF982261:FBF982760 ERJ982261:ERJ982760 EHN982261:EHN982760 DXR982261:DXR982760 DNV982261:DNV982760 DDZ982261:DDZ982760 CUD982261:CUD982760 CKH982261:CKH982760 CAL982261:CAL982760 BQP982261:BQP982760 BGT982261:BGT982760 AWX982261:AWX982760 ANB982261:ANB982760 ADF982261:ADF982760 TJ982261:TJ982760 JN982261:JN982760 WVZ916725:WVZ917224 WMD916725:WMD917224 WCH916725:WCH917224 VSL916725:VSL917224 VIP916725:VIP917224 UYT916725:UYT917224 UOX916725:UOX917224 UFB916725:UFB917224 TVF916725:TVF917224 TLJ916725:TLJ917224 TBN916725:TBN917224 SRR916725:SRR917224 SHV916725:SHV917224 RXZ916725:RXZ917224 ROD916725:ROD917224 REH916725:REH917224 QUL916725:QUL917224 QKP916725:QKP917224 QAT916725:QAT917224 PQX916725:PQX917224 PHB916725:PHB917224 OXF916725:OXF917224 ONJ916725:ONJ917224 ODN916725:ODN917224 NTR916725:NTR917224 NJV916725:NJV917224 MZZ916725:MZZ917224 MQD916725:MQD917224 MGH916725:MGH917224 LWL916725:LWL917224 LMP916725:LMP917224 LCT916725:LCT917224 KSX916725:KSX917224 KJB916725:KJB917224 JZF916725:JZF917224 JPJ916725:JPJ917224 JFN916725:JFN917224 IVR916725:IVR917224 ILV916725:ILV917224 IBZ916725:IBZ917224 HSD916725:HSD917224 HIH916725:HIH917224 GYL916725:GYL917224 GOP916725:GOP917224 GET916725:GET917224 FUX916725:FUX917224 FLB916725:FLB917224 FBF916725:FBF917224 ERJ916725:ERJ917224 EHN916725:EHN917224 DXR916725:DXR917224 DNV916725:DNV917224 DDZ916725:DDZ917224 CUD916725:CUD917224 CKH916725:CKH917224 CAL916725:CAL917224 BQP916725:BQP917224 BGT916725:BGT917224 AWX916725:AWX917224 ANB916725:ANB917224 ADF916725:ADF917224 TJ916725:TJ917224 JN916725:JN917224 WVZ851189:WVZ851688 WMD851189:WMD851688 WCH851189:WCH851688 VSL851189:VSL851688 VIP851189:VIP851688 UYT851189:UYT851688 UOX851189:UOX851688 UFB851189:UFB851688 TVF851189:TVF851688 TLJ851189:TLJ851688 TBN851189:TBN851688 SRR851189:SRR851688 SHV851189:SHV851688 RXZ851189:RXZ851688 ROD851189:ROD851688 REH851189:REH851688 QUL851189:QUL851688 QKP851189:QKP851688 QAT851189:QAT851688 PQX851189:PQX851688 PHB851189:PHB851688 OXF851189:OXF851688 ONJ851189:ONJ851688 ODN851189:ODN851688 NTR851189:NTR851688 NJV851189:NJV851688 MZZ851189:MZZ851688 MQD851189:MQD851688 MGH851189:MGH851688 LWL851189:LWL851688 LMP851189:LMP851688 LCT851189:LCT851688 KSX851189:KSX851688 KJB851189:KJB851688 JZF851189:JZF851688 JPJ851189:JPJ851688 JFN851189:JFN851688 IVR851189:IVR851688 ILV851189:ILV851688 IBZ851189:IBZ851688 HSD851189:HSD851688 HIH851189:HIH851688 GYL851189:GYL851688 GOP851189:GOP851688 GET851189:GET851688 FUX851189:FUX851688 FLB851189:FLB851688 FBF851189:FBF851688 ERJ851189:ERJ851688 EHN851189:EHN851688 DXR851189:DXR851688 DNV851189:DNV851688 DDZ851189:DDZ851688 CUD851189:CUD851688 CKH851189:CKH851688 CAL851189:CAL851688 BQP851189:BQP851688 BGT851189:BGT851688 AWX851189:AWX851688 ANB851189:ANB851688 ADF851189:ADF851688 TJ851189:TJ851688 JN851189:JN851688 WVZ785653:WVZ786152 WMD785653:WMD786152 WCH785653:WCH786152 VSL785653:VSL786152 VIP785653:VIP786152 UYT785653:UYT786152 UOX785653:UOX786152 UFB785653:UFB786152 TVF785653:TVF786152 TLJ785653:TLJ786152 TBN785653:TBN786152 SRR785653:SRR786152 SHV785653:SHV786152 RXZ785653:RXZ786152 ROD785653:ROD786152 REH785653:REH786152 QUL785653:QUL786152 QKP785653:QKP786152 QAT785653:QAT786152 PQX785653:PQX786152 PHB785653:PHB786152 OXF785653:OXF786152 ONJ785653:ONJ786152 ODN785653:ODN786152 NTR785653:NTR786152 NJV785653:NJV786152 MZZ785653:MZZ786152 MQD785653:MQD786152 MGH785653:MGH786152 LWL785653:LWL786152 LMP785653:LMP786152 LCT785653:LCT786152 KSX785653:KSX786152 KJB785653:KJB786152 JZF785653:JZF786152 JPJ785653:JPJ786152 JFN785653:JFN786152 IVR785653:IVR786152 ILV785653:ILV786152 IBZ785653:IBZ786152 HSD785653:HSD786152 HIH785653:HIH786152 GYL785653:GYL786152 GOP785653:GOP786152 GET785653:GET786152 FUX785653:FUX786152 FLB785653:FLB786152 FBF785653:FBF786152 ERJ785653:ERJ786152 EHN785653:EHN786152 DXR785653:DXR786152 DNV785653:DNV786152 DDZ785653:DDZ786152 CUD785653:CUD786152 CKH785653:CKH786152 CAL785653:CAL786152 BQP785653:BQP786152 BGT785653:BGT786152 AWX785653:AWX786152 ANB785653:ANB786152 ADF785653:ADF786152 TJ785653:TJ786152 JN785653:JN786152 WVZ720117:WVZ720616 WMD720117:WMD720616 WCH720117:WCH720616 VSL720117:VSL720616 VIP720117:VIP720616 UYT720117:UYT720616 UOX720117:UOX720616 UFB720117:UFB720616 TVF720117:TVF720616 TLJ720117:TLJ720616 TBN720117:TBN720616 SRR720117:SRR720616 SHV720117:SHV720616 RXZ720117:RXZ720616 ROD720117:ROD720616 REH720117:REH720616 QUL720117:QUL720616 QKP720117:QKP720616 QAT720117:QAT720616 PQX720117:PQX720616 PHB720117:PHB720616 OXF720117:OXF720616 ONJ720117:ONJ720616 ODN720117:ODN720616 NTR720117:NTR720616 NJV720117:NJV720616 MZZ720117:MZZ720616 MQD720117:MQD720616 MGH720117:MGH720616 LWL720117:LWL720616 LMP720117:LMP720616 LCT720117:LCT720616 KSX720117:KSX720616 KJB720117:KJB720616 JZF720117:JZF720616 JPJ720117:JPJ720616 JFN720117:JFN720616 IVR720117:IVR720616 ILV720117:ILV720616 IBZ720117:IBZ720616 HSD720117:HSD720616 HIH720117:HIH720616 GYL720117:GYL720616 GOP720117:GOP720616 GET720117:GET720616 FUX720117:FUX720616 FLB720117:FLB720616 FBF720117:FBF720616 ERJ720117:ERJ720616 EHN720117:EHN720616 DXR720117:DXR720616 DNV720117:DNV720616 DDZ720117:DDZ720616 CUD720117:CUD720616 CKH720117:CKH720616 CAL720117:CAL720616 BQP720117:BQP720616 BGT720117:BGT720616 AWX720117:AWX720616 ANB720117:ANB720616 ADF720117:ADF720616 TJ720117:TJ720616 JN720117:JN720616 WVZ654581:WVZ655080 WMD654581:WMD655080 WCH654581:WCH655080 VSL654581:VSL655080 VIP654581:VIP655080 UYT654581:UYT655080 UOX654581:UOX655080 UFB654581:UFB655080 TVF654581:TVF655080 TLJ654581:TLJ655080 TBN654581:TBN655080 SRR654581:SRR655080 SHV654581:SHV655080 RXZ654581:RXZ655080 ROD654581:ROD655080 REH654581:REH655080 QUL654581:QUL655080 QKP654581:QKP655080 QAT654581:QAT655080 PQX654581:PQX655080 PHB654581:PHB655080 OXF654581:OXF655080 ONJ654581:ONJ655080 ODN654581:ODN655080 NTR654581:NTR655080 NJV654581:NJV655080 MZZ654581:MZZ655080 MQD654581:MQD655080 MGH654581:MGH655080 LWL654581:LWL655080 LMP654581:LMP655080 LCT654581:LCT655080 KSX654581:KSX655080 KJB654581:KJB655080 JZF654581:JZF655080 JPJ654581:JPJ655080 JFN654581:JFN655080 IVR654581:IVR655080 ILV654581:ILV655080 IBZ654581:IBZ655080 HSD654581:HSD655080 HIH654581:HIH655080 GYL654581:GYL655080 GOP654581:GOP655080 GET654581:GET655080 FUX654581:FUX655080 FLB654581:FLB655080 FBF654581:FBF655080 ERJ654581:ERJ655080 EHN654581:EHN655080 DXR654581:DXR655080 DNV654581:DNV655080 DDZ654581:DDZ655080 CUD654581:CUD655080 CKH654581:CKH655080 CAL654581:CAL655080 BQP654581:BQP655080 BGT654581:BGT655080 AWX654581:AWX655080 ANB654581:ANB655080 ADF654581:ADF655080 TJ654581:TJ655080 JN654581:JN655080 WVZ589045:WVZ589544 WMD589045:WMD589544 WCH589045:WCH589544 VSL589045:VSL589544 VIP589045:VIP589544 UYT589045:UYT589544 UOX589045:UOX589544 UFB589045:UFB589544 TVF589045:TVF589544 TLJ589045:TLJ589544 TBN589045:TBN589544 SRR589045:SRR589544 SHV589045:SHV589544 RXZ589045:RXZ589544 ROD589045:ROD589544 REH589045:REH589544 QUL589045:QUL589544 QKP589045:QKP589544 QAT589045:QAT589544 PQX589045:PQX589544 PHB589045:PHB589544 OXF589045:OXF589544 ONJ589045:ONJ589544 ODN589045:ODN589544 NTR589045:NTR589544 NJV589045:NJV589544 MZZ589045:MZZ589544 MQD589045:MQD589544 MGH589045:MGH589544 LWL589045:LWL589544 LMP589045:LMP589544 LCT589045:LCT589544 KSX589045:KSX589544 KJB589045:KJB589544 JZF589045:JZF589544 JPJ589045:JPJ589544 JFN589045:JFN589544 IVR589045:IVR589544 ILV589045:ILV589544 IBZ589045:IBZ589544 HSD589045:HSD589544 HIH589045:HIH589544 GYL589045:GYL589544 GOP589045:GOP589544 GET589045:GET589544 FUX589045:FUX589544 FLB589045:FLB589544 FBF589045:FBF589544 ERJ589045:ERJ589544 EHN589045:EHN589544 DXR589045:DXR589544 DNV589045:DNV589544 DDZ589045:DDZ589544 CUD589045:CUD589544 CKH589045:CKH589544 CAL589045:CAL589544 BQP589045:BQP589544 BGT589045:BGT589544 AWX589045:AWX589544 ANB589045:ANB589544 ADF589045:ADF589544 TJ589045:TJ589544 JN589045:JN589544 WVZ523509:WVZ524008 WMD523509:WMD524008 WCH523509:WCH524008 VSL523509:VSL524008 VIP523509:VIP524008 UYT523509:UYT524008 UOX523509:UOX524008 UFB523509:UFB524008 TVF523509:TVF524008 TLJ523509:TLJ524008 TBN523509:TBN524008 SRR523509:SRR524008 SHV523509:SHV524008 RXZ523509:RXZ524008 ROD523509:ROD524008 REH523509:REH524008 QUL523509:QUL524008 QKP523509:QKP524008 QAT523509:QAT524008 PQX523509:PQX524008 PHB523509:PHB524008 OXF523509:OXF524008 ONJ523509:ONJ524008 ODN523509:ODN524008 NTR523509:NTR524008 NJV523509:NJV524008 MZZ523509:MZZ524008 MQD523509:MQD524008 MGH523509:MGH524008 LWL523509:LWL524008 LMP523509:LMP524008 LCT523509:LCT524008 KSX523509:KSX524008 KJB523509:KJB524008 JZF523509:JZF524008 JPJ523509:JPJ524008 JFN523509:JFN524008 IVR523509:IVR524008 ILV523509:ILV524008 IBZ523509:IBZ524008 HSD523509:HSD524008 HIH523509:HIH524008 GYL523509:GYL524008 GOP523509:GOP524008 GET523509:GET524008 FUX523509:FUX524008 FLB523509:FLB524008 FBF523509:FBF524008 ERJ523509:ERJ524008 EHN523509:EHN524008 DXR523509:DXR524008 DNV523509:DNV524008 DDZ523509:DDZ524008 CUD523509:CUD524008 CKH523509:CKH524008 CAL523509:CAL524008 BQP523509:BQP524008 BGT523509:BGT524008 AWX523509:AWX524008 ANB523509:ANB524008 ADF523509:ADF524008 TJ523509:TJ524008 JN523509:JN524008 WVZ457973:WVZ458472 WMD457973:WMD458472 WCH457973:WCH458472 VSL457973:VSL458472 VIP457973:VIP458472 UYT457973:UYT458472 UOX457973:UOX458472 UFB457973:UFB458472 TVF457973:TVF458472 TLJ457973:TLJ458472 TBN457973:TBN458472 SRR457973:SRR458472 SHV457973:SHV458472 RXZ457973:RXZ458472 ROD457973:ROD458472 REH457973:REH458472 QUL457973:QUL458472 QKP457973:QKP458472 QAT457973:QAT458472 PQX457973:PQX458472 PHB457973:PHB458472 OXF457973:OXF458472 ONJ457973:ONJ458472 ODN457973:ODN458472 NTR457973:NTR458472 NJV457973:NJV458472 MZZ457973:MZZ458472 MQD457973:MQD458472 MGH457973:MGH458472 LWL457973:LWL458472 LMP457973:LMP458472 LCT457973:LCT458472 KSX457973:KSX458472 KJB457973:KJB458472 JZF457973:JZF458472 JPJ457973:JPJ458472 JFN457973:JFN458472 IVR457973:IVR458472 ILV457973:ILV458472 IBZ457973:IBZ458472 HSD457973:HSD458472 HIH457973:HIH458472 GYL457973:GYL458472 GOP457973:GOP458472 GET457973:GET458472 FUX457973:FUX458472 FLB457973:FLB458472 FBF457973:FBF458472 ERJ457973:ERJ458472 EHN457973:EHN458472 DXR457973:DXR458472 DNV457973:DNV458472 DDZ457973:DDZ458472 CUD457973:CUD458472 CKH457973:CKH458472 CAL457973:CAL458472 BQP457973:BQP458472 BGT457973:BGT458472 AWX457973:AWX458472 ANB457973:ANB458472 ADF457973:ADF458472 TJ457973:TJ458472 JN457973:JN458472 WVZ392437:WVZ392936 WMD392437:WMD392936 WCH392437:WCH392936 VSL392437:VSL392936 VIP392437:VIP392936 UYT392437:UYT392936 UOX392437:UOX392936 UFB392437:UFB392936 TVF392437:TVF392936 TLJ392437:TLJ392936 TBN392437:TBN392936 SRR392437:SRR392936 SHV392437:SHV392936 RXZ392437:RXZ392936 ROD392437:ROD392936 REH392437:REH392936 QUL392437:QUL392936 QKP392437:QKP392936 QAT392437:QAT392936 PQX392437:PQX392936 PHB392437:PHB392936 OXF392437:OXF392936 ONJ392437:ONJ392936 ODN392437:ODN392936 NTR392437:NTR392936 NJV392437:NJV392936 MZZ392437:MZZ392936 MQD392437:MQD392936 MGH392437:MGH392936 LWL392437:LWL392936 LMP392437:LMP392936 LCT392437:LCT392936 KSX392437:KSX392936 KJB392437:KJB392936 JZF392437:JZF392936 JPJ392437:JPJ392936 JFN392437:JFN392936 IVR392437:IVR392936 ILV392437:ILV392936 IBZ392437:IBZ392936 HSD392437:HSD392936 HIH392437:HIH392936 GYL392437:GYL392936 GOP392437:GOP392936 GET392437:GET392936 FUX392437:FUX392936 FLB392437:FLB392936 FBF392437:FBF392936 ERJ392437:ERJ392936 EHN392437:EHN392936 DXR392437:DXR392936 DNV392437:DNV392936 DDZ392437:DDZ392936 CUD392437:CUD392936 CKH392437:CKH392936 CAL392437:CAL392936 BQP392437:BQP392936 BGT392437:BGT392936 AWX392437:AWX392936 ANB392437:ANB392936 ADF392437:ADF392936 TJ392437:TJ392936 JN392437:JN392936 WVZ326901:WVZ327400 WMD326901:WMD327400 WCH326901:WCH327400 VSL326901:VSL327400 VIP326901:VIP327400 UYT326901:UYT327400 UOX326901:UOX327400 UFB326901:UFB327400 TVF326901:TVF327400 TLJ326901:TLJ327400 TBN326901:TBN327400 SRR326901:SRR327400 SHV326901:SHV327400 RXZ326901:RXZ327400 ROD326901:ROD327400 REH326901:REH327400 QUL326901:QUL327400 QKP326901:QKP327400 QAT326901:QAT327400 PQX326901:PQX327400 PHB326901:PHB327400 OXF326901:OXF327400 ONJ326901:ONJ327400 ODN326901:ODN327400 NTR326901:NTR327400 NJV326901:NJV327400 MZZ326901:MZZ327400 MQD326901:MQD327400 MGH326901:MGH327400 LWL326901:LWL327400 LMP326901:LMP327400 LCT326901:LCT327400 KSX326901:KSX327400 KJB326901:KJB327400 JZF326901:JZF327400 JPJ326901:JPJ327400 JFN326901:JFN327400 IVR326901:IVR327400 ILV326901:ILV327400 IBZ326901:IBZ327400 HSD326901:HSD327400 HIH326901:HIH327400 GYL326901:GYL327400 GOP326901:GOP327400 GET326901:GET327400 FUX326901:FUX327400 FLB326901:FLB327400 FBF326901:FBF327400 ERJ326901:ERJ327400 EHN326901:EHN327400 DXR326901:DXR327400 DNV326901:DNV327400 DDZ326901:DDZ327400 CUD326901:CUD327400 CKH326901:CKH327400 CAL326901:CAL327400 BQP326901:BQP327400 BGT326901:BGT327400 AWX326901:AWX327400 ANB326901:ANB327400 ADF326901:ADF327400 TJ326901:TJ327400 JN326901:JN327400 WVZ261365:WVZ261864 WMD261365:WMD261864 WCH261365:WCH261864 VSL261365:VSL261864 VIP261365:VIP261864 UYT261365:UYT261864 UOX261365:UOX261864 UFB261365:UFB261864 TVF261365:TVF261864 TLJ261365:TLJ261864 TBN261365:TBN261864 SRR261365:SRR261864 SHV261365:SHV261864 RXZ261365:RXZ261864 ROD261365:ROD261864 REH261365:REH261864 QUL261365:QUL261864 QKP261365:QKP261864 QAT261365:QAT261864 PQX261365:PQX261864 PHB261365:PHB261864 OXF261365:OXF261864 ONJ261365:ONJ261864 ODN261365:ODN261864 NTR261365:NTR261864 NJV261365:NJV261864 MZZ261365:MZZ261864 MQD261365:MQD261864 MGH261365:MGH261864 LWL261365:LWL261864 LMP261365:LMP261864 LCT261365:LCT261864 KSX261365:KSX261864 KJB261365:KJB261864 JZF261365:JZF261864 JPJ261365:JPJ261864 JFN261365:JFN261864 IVR261365:IVR261864 ILV261365:ILV261864 IBZ261365:IBZ261864 HSD261365:HSD261864 HIH261365:HIH261864 GYL261365:GYL261864 GOP261365:GOP261864 GET261365:GET261864 FUX261365:FUX261864 FLB261365:FLB261864 FBF261365:FBF261864 ERJ261365:ERJ261864 EHN261365:EHN261864 DXR261365:DXR261864 DNV261365:DNV261864 DDZ261365:DDZ261864 CUD261365:CUD261864 CKH261365:CKH261864 CAL261365:CAL261864 BQP261365:BQP261864 BGT261365:BGT261864 AWX261365:AWX261864 ANB261365:ANB261864 ADF261365:ADF261864 TJ261365:TJ261864 JN261365:JN261864 WVZ195829:WVZ196328 WMD195829:WMD196328 WCH195829:WCH196328 VSL195829:VSL196328 VIP195829:VIP196328 UYT195829:UYT196328 UOX195829:UOX196328 UFB195829:UFB196328 TVF195829:TVF196328 TLJ195829:TLJ196328 TBN195829:TBN196328 SRR195829:SRR196328 SHV195829:SHV196328 RXZ195829:RXZ196328 ROD195829:ROD196328 REH195829:REH196328 QUL195829:QUL196328 QKP195829:QKP196328 QAT195829:QAT196328 PQX195829:PQX196328 PHB195829:PHB196328 OXF195829:OXF196328 ONJ195829:ONJ196328 ODN195829:ODN196328 NTR195829:NTR196328 NJV195829:NJV196328 MZZ195829:MZZ196328 MQD195829:MQD196328 MGH195829:MGH196328 LWL195829:LWL196328 LMP195829:LMP196328 LCT195829:LCT196328 KSX195829:KSX196328 KJB195829:KJB196328 JZF195829:JZF196328 JPJ195829:JPJ196328 JFN195829:JFN196328 IVR195829:IVR196328 ILV195829:ILV196328 IBZ195829:IBZ196328 HSD195829:HSD196328 HIH195829:HIH196328 GYL195829:GYL196328 GOP195829:GOP196328 GET195829:GET196328 FUX195829:FUX196328 FLB195829:FLB196328 FBF195829:FBF196328 ERJ195829:ERJ196328 EHN195829:EHN196328 DXR195829:DXR196328 DNV195829:DNV196328 DDZ195829:DDZ196328 CUD195829:CUD196328 CKH195829:CKH196328 CAL195829:CAL196328 BQP195829:BQP196328 BGT195829:BGT196328 AWX195829:AWX196328 ANB195829:ANB196328 ADF195829:ADF196328 TJ195829:TJ196328 JN195829:JN196328 WVZ130293:WVZ130792 WMD130293:WMD130792 WCH130293:WCH130792 VSL130293:VSL130792 VIP130293:VIP130792 UYT130293:UYT130792 UOX130293:UOX130792 UFB130293:UFB130792 TVF130293:TVF130792 TLJ130293:TLJ130792 TBN130293:TBN130792 SRR130293:SRR130792 SHV130293:SHV130792 RXZ130293:RXZ130792 ROD130293:ROD130792 REH130293:REH130792 QUL130293:QUL130792 QKP130293:QKP130792 QAT130293:QAT130792 PQX130293:PQX130792 PHB130293:PHB130792 OXF130293:OXF130792 ONJ130293:ONJ130792 ODN130293:ODN130792 NTR130293:NTR130792 NJV130293:NJV130792 MZZ130293:MZZ130792 MQD130293:MQD130792 MGH130293:MGH130792 LWL130293:LWL130792 LMP130293:LMP130792 LCT130293:LCT130792 KSX130293:KSX130792 KJB130293:KJB130792 JZF130293:JZF130792 JPJ130293:JPJ130792 JFN130293:JFN130792 IVR130293:IVR130792 ILV130293:ILV130792 IBZ130293:IBZ130792 HSD130293:HSD130792 HIH130293:HIH130792 GYL130293:GYL130792 GOP130293:GOP130792 GET130293:GET130792 FUX130293:FUX130792 FLB130293:FLB130792 FBF130293:FBF130792 ERJ130293:ERJ130792 EHN130293:EHN130792 DXR130293:DXR130792 DNV130293:DNV130792 DDZ130293:DDZ130792 CUD130293:CUD130792 CKH130293:CKH130792 CAL130293:CAL130792 BQP130293:BQP130792 BGT130293:BGT130792 AWX130293:AWX130792 ANB130293:ANB130792 ADF130293:ADF130792 TJ130293:TJ130792 JN130293:JN130792 WVZ64757:WVZ65256 WMD64757:WMD65256 WCH64757:WCH65256 VSL64757:VSL65256 VIP64757:VIP65256 UYT64757:UYT65256 UOX64757:UOX65256 UFB64757:UFB65256 TVF64757:TVF65256 TLJ64757:TLJ65256 TBN64757:TBN65256 SRR64757:SRR65256 SHV64757:SHV65256 RXZ64757:RXZ65256 ROD64757:ROD65256 REH64757:REH65256 QUL64757:QUL65256 QKP64757:QKP65256 QAT64757:QAT65256 PQX64757:PQX65256 PHB64757:PHB65256 OXF64757:OXF65256 ONJ64757:ONJ65256 ODN64757:ODN65256 NTR64757:NTR65256 NJV64757:NJV65256 MZZ64757:MZZ65256 MQD64757:MQD65256 MGH64757:MGH65256 LWL64757:LWL65256 LMP64757:LMP65256 LCT64757:LCT65256 KSX64757:KSX65256 KJB64757:KJB65256 JZF64757:JZF65256 JPJ64757:JPJ65256 JFN64757:JFN65256 IVR64757:IVR65256 ILV64757:ILV65256 IBZ64757:IBZ65256 HSD64757:HSD65256 HIH64757:HIH65256 GYL64757:GYL65256 GOP64757:GOP65256 GET64757:GET65256 FUX64757:FUX65256 FLB64757:FLB65256 FBF64757:FBF65256 ERJ64757:ERJ65256 EHN64757:EHN65256 DXR64757:DXR65256 DNV64757:DNV65256 DDZ64757:DDZ65256 CUD64757:CUD65256 CKH64757:CKH65256 CAL64757:CAL65256 BQP64757:BQP65256 BGT64757:BGT65256 AWX64757:AWX65256 ANB64757:ANB65256 ADF64757:ADF65256 TJ64757:TJ65256 S203 S128 S153 S178 QUL28:QUL77 QKP28:QKP77 QAT28:QAT77 PQX28:PQX77 PHB28:PHB77 OXF28:OXF77 ONJ28:ONJ77 ODN28:ODN77 NTR28:NTR77 NJV28:NJV77 MZZ28:MZZ77 MQD28:MQD77 MGH28:MGH77 LWL28:LWL77 LMP28:LMP77 LCT28:LCT77 KSX28:KSX77 KJB28:KJB77 JZF28:JZF77 JPJ28:JPJ77 JFN28:JFN77 IVR28:IVR77 ILV28:ILV77 IBZ28:IBZ77 HSD28:HSD77 HIH28:HIH77 GYL28:GYL77 GOP28:GOP77 GET28:GET77 FUX28:FUX77 FLB28:FLB77 FBF28:FBF77 ERJ28:ERJ77 EHN28:EHN77 DXR28:DXR77 DNV28:DNV77 DDZ28:DDZ77 CUD28:CUD77 CKH28:CKH77 CAL28:CAL77 BQP28:BQP77 BGT28:BGT77 AWX28:AWX77 ANB28:ANB77 ADF28:ADF77 TJ28:TJ77 JN28:JN77 WVZ28:WVZ77 WMD28:WMD77 WCH28:WCH77 VSL28:VSL77 VIP28:VIP77 UYT28:UYT77 UOX28:UOX77 UFB28:UFB77 TVF28:TVF77 TLJ28:TLJ77 TBN28:TBN77 SRR28:SRR77 SHV28:SHV77 RXZ28:RXZ77 ROD28:ROD77 REH28:REH77 S58:S77 R28:R227">
      <formula1>$R$2:$R$3</formula1>
    </dataValidation>
    <dataValidation type="list" allowBlank="1" showInputMessage="1" showErrorMessage="1" sqref="JR64757:JR65256 TN64757:TN65256 ADJ64757:ADJ65256 ANF64757:ANF65256 AXB64757:AXB65256 BGX64757:BGX65256 BQT64757:BQT65256 CAP64757:CAP65256 CKL64757:CKL65256 CUH64757:CUH65256 DED64757:DED65256 DNZ64757:DNZ65256 DXV64757:DXV65256 EHR64757:EHR65256 ERN64757:ERN65256 FBJ64757:FBJ65256 FLF64757:FLF65256 FVB64757:FVB65256 GEX64757:GEX65256 GOT64757:GOT65256 GYP64757:GYP65256 HIL64757:HIL65256 HSH64757:HSH65256 ICD64757:ICD65256 ILZ64757:ILZ65256 IVV64757:IVV65256 JFR64757:JFR65256 JPN64757:JPN65256 JZJ64757:JZJ65256 KJF64757:KJF65256 KTB64757:KTB65256 LCX64757:LCX65256 LMT64757:LMT65256 LWP64757:LWP65256 MGL64757:MGL65256 MQH64757:MQH65256 NAD64757:NAD65256 NJZ64757:NJZ65256 NTV64757:NTV65256 ODR64757:ODR65256 ONN64757:ONN65256 OXJ64757:OXJ65256 PHF64757:PHF65256 PRB64757:PRB65256 QAX64757:QAX65256 QKT64757:QKT65256 QUP64757:QUP65256 REL64757:REL65256 ROH64757:ROH65256 RYD64757:RYD65256 SHZ64757:SHZ65256 SRV64757:SRV65256 TBR64757:TBR65256 TLN64757:TLN65256 TVJ64757:TVJ65256 UFF64757:UFF65256 UPB64757:UPB65256 UYX64757:UYX65256 VIT64757:VIT65256 VSP64757:VSP65256 WCL64757:WCL65256 WMH64757:WMH65256 WWD64757:WWD65256 JR130293:JR130792 TN130293:TN130792 ADJ130293:ADJ130792 ANF130293:ANF130792 AXB130293:AXB130792 BGX130293:BGX130792 BQT130293:BQT130792 CAP130293:CAP130792 CKL130293:CKL130792 CUH130293:CUH130792 DED130293:DED130792 DNZ130293:DNZ130792 DXV130293:DXV130792 EHR130293:EHR130792 ERN130293:ERN130792 FBJ130293:FBJ130792 FLF130293:FLF130792 FVB130293:FVB130792 GEX130293:GEX130792 GOT130293:GOT130792 GYP130293:GYP130792 HIL130293:HIL130792 HSH130293:HSH130792 ICD130293:ICD130792 ILZ130293:ILZ130792 IVV130293:IVV130792 JFR130293:JFR130792 JPN130293:JPN130792 JZJ130293:JZJ130792 KJF130293:KJF130792 KTB130293:KTB130792 LCX130293:LCX130792 LMT130293:LMT130792 LWP130293:LWP130792 MGL130293:MGL130792 MQH130293:MQH130792 NAD130293:NAD130792 NJZ130293:NJZ130792 NTV130293:NTV130792 ODR130293:ODR130792 ONN130293:ONN130792 OXJ130293:OXJ130792 PHF130293:PHF130792 PRB130293:PRB130792 QAX130293:QAX130792 QKT130293:QKT130792 QUP130293:QUP130792 REL130293:REL130792 ROH130293:ROH130792 RYD130293:RYD130792 SHZ130293:SHZ130792 SRV130293:SRV130792 TBR130293:TBR130792 TLN130293:TLN130792 TVJ130293:TVJ130792 UFF130293:UFF130792 UPB130293:UPB130792 UYX130293:UYX130792 VIT130293:VIT130792 VSP130293:VSP130792 WCL130293:WCL130792 WMH130293:WMH130792 WWD130293:WWD130792 JR195829:JR196328 TN195829:TN196328 ADJ195829:ADJ196328 ANF195829:ANF196328 AXB195829:AXB196328 BGX195829:BGX196328 BQT195829:BQT196328 CAP195829:CAP196328 CKL195829:CKL196328 CUH195829:CUH196328 DED195829:DED196328 DNZ195829:DNZ196328 DXV195829:DXV196328 EHR195829:EHR196328 ERN195829:ERN196328 FBJ195829:FBJ196328 FLF195829:FLF196328 FVB195829:FVB196328 GEX195829:GEX196328 GOT195829:GOT196328 GYP195829:GYP196328 HIL195829:HIL196328 HSH195829:HSH196328 ICD195829:ICD196328 ILZ195829:ILZ196328 IVV195829:IVV196328 JFR195829:JFR196328 JPN195829:JPN196328 JZJ195829:JZJ196328 KJF195829:KJF196328 KTB195829:KTB196328 LCX195829:LCX196328 LMT195829:LMT196328 LWP195829:LWP196328 MGL195829:MGL196328 MQH195829:MQH196328 NAD195829:NAD196328 NJZ195829:NJZ196328 NTV195829:NTV196328 ODR195829:ODR196328 ONN195829:ONN196328 OXJ195829:OXJ196328 PHF195829:PHF196328 PRB195829:PRB196328 QAX195829:QAX196328 QKT195829:QKT196328 QUP195829:QUP196328 REL195829:REL196328 ROH195829:ROH196328 RYD195829:RYD196328 SHZ195829:SHZ196328 SRV195829:SRV196328 TBR195829:TBR196328 TLN195829:TLN196328 TVJ195829:TVJ196328 UFF195829:UFF196328 UPB195829:UPB196328 UYX195829:UYX196328 VIT195829:VIT196328 VSP195829:VSP196328 WCL195829:WCL196328 WMH195829:WMH196328 WWD195829:WWD196328 JR261365:JR261864 TN261365:TN261864 ADJ261365:ADJ261864 ANF261365:ANF261864 AXB261365:AXB261864 BGX261365:BGX261864 BQT261365:BQT261864 CAP261365:CAP261864 CKL261365:CKL261864 CUH261365:CUH261864 DED261365:DED261864 DNZ261365:DNZ261864 DXV261365:DXV261864 EHR261365:EHR261864 ERN261365:ERN261864 FBJ261365:FBJ261864 FLF261365:FLF261864 FVB261365:FVB261864 GEX261365:GEX261864 GOT261365:GOT261864 GYP261365:GYP261864 HIL261365:HIL261864 HSH261365:HSH261864 ICD261365:ICD261864 ILZ261365:ILZ261864 IVV261365:IVV261864 JFR261365:JFR261864 JPN261365:JPN261864 JZJ261365:JZJ261864 KJF261365:KJF261864 KTB261365:KTB261864 LCX261365:LCX261864 LMT261365:LMT261864 LWP261365:LWP261864 MGL261365:MGL261864 MQH261365:MQH261864 NAD261365:NAD261864 NJZ261365:NJZ261864 NTV261365:NTV261864 ODR261365:ODR261864 ONN261365:ONN261864 OXJ261365:OXJ261864 PHF261365:PHF261864 PRB261365:PRB261864 QAX261365:QAX261864 QKT261365:QKT261864 QUP261365:QUP261864 REL261365:REL261864 ROH261365:ROH261864 RYD261365:RYD261864 SHZ261365:SHZ261864 SRV261365:SRV261864 TBR261365:TBR261864 TLN261365:TLN261864 TVJ261365:TVJ261864 UFF261365:UFF261864 UPB261365:UPB261864 UYX261365:UYX261864 VIT261365:VIT261864 VSP261365:VSP261864 WCL261365:WCL261864 WMH261365:WMH261864 WWD261365:WWD261864 JR326901:JR327400 TN326901:TN327400 ADJ326901:ADJ327400 ANF326901:ANF327400 AXB326901:AXB327400 BGX326901:BGX327400 BQT326901:BQT327400 CAP326901:CAP327400 CKL326901:CKL327400 CUH326901:CUH327400 DED326901:DED327400 DNZ326901:DNZ327400 DXV326901:DXV327400 EHR326901:EHR327400 ERN326901:ERN327400 FBJ326901:FBJ327400 FLF326901:FLF327400 FVB326901:FVB327400 GEX326901:GEX327400 GOT326901:GOT327400 GYP326901:GYP327400 HIL326901:HIL327400 HSH326901:HSH327400 ICD326901:ICD327400 ILZ326901:ILZ327400 IVV326901:IVV327400 JFR326901:JFR327400 JPN326901:JPN327400 JZJ326901:JZJ327400 KJF326901:KJF327400 KTB326901:KTB327400 LCX326901:LCX327400 LMT326901:LMT327400 LWP326901:LWP327400 MGL326901:MGL327400 MQH326901:MQH327400 NAD326901:NAD327400 NJZ326901:NJZ327400 NTV326901:NTV327400 ODR326901:ODR327400 ONN326901:ONN327400 OXJ326901:OXJ327400 PHF326901:PHF327400 PRB326901:PRB327400 QAX326901:QAX327400 QKT326901:QKT327400 QUP326901:QUP327400 REL326901:REL327400 ROH326901:ROH327400 RYD326901:RYD327400 SHZ326901:SHZ327400 SRV326901:SRV327400 TBR326901:TBR327400 TLN326901:TLN327400 TVJ326901:TVJ327400 UFF326901:UFF327400 UPB326901:UPB327400 UYX326901:UYX327400 VIT326901:VIT327400 VSP326901:VSP327400 WCL326901:WCL327400 WMH326901:WMH327400 WWD326901:WWD327400 JR392437:JR392936 TN392437:TN392936 ADJ392437:ADJ392936 ANF392437:ANF392936 AXB392437:AXB392936 BGX392437:BGX392936 BQT392437:BQT392936 CAP392437:CAP392936 CKL392437:CKL392936 CUH392437:CUH392936 DED392437:DED392936 DNZ392437:DNZ392936 DXV392437:DXV392936 EHR392437:EHR392936 ERN392437:ERN392936 FBJ392437:FBJ392936 FLF392437:FLF392936 FVB392437:FVB392936 GEX392437:GEX392936 GOT392437:GOT392936 GYP392437:GYP392936 HIL392437:HIL392936 HSH392437:HSH392936 ICD392437:ICD392936 ILZ392437:ILZ392936 IVV392437:IVV392936 JFR392437:JFR392936 JPN392437:JPN392936 JZJ392437:JZJ392936 KJF392437:KJF392936 KTB392437:KTB392936 LCX392437:LCX392936 LMT392437:LMT392936 LWP392437:LWP392936 MGL392437:MGL392936 MQH392437:MQH392936 NAD392437:NAD392936 NJZ392437:NJZ392936 NTV392437:NTV392936 ODR392437:ODR392936 ONN392437:ONN392936 OXJ392437:OXJ392936 PHF392437:PHF392936 PRB392437:PRB392936 QAX392437:QAX392936 QKT392437:QKT392936 QUP392437:QUP392936 REL392437:REL392936 ROH392437:ROH392936 RYD392437:RYD392936 SHZ392437:SHZ392936 SRV392437:SRV392936 TBR392437:TBR392936 TLN392437:TLN392936 TVJ392437:TVJ392936 UFF392437:UFF392936 UPB392437:UPB392936 UYX392437:UYX392936 VIT392437:VIT392936 VSP392437:VSP392936 WCL392437:WCL392936 WMH392437:WMH392936 WWD392437:WWD392936 JR457973:JR458472 TN457973:TN458472 ADJ457973:ADJ458472 ANF457973:ANF458472 AXB457973:AXB458472 BGX457973:BGX458472 BQT457973:BQT458472 CAP457973:CAP458472 CKL457973:CKL458472 CUH457973:CUH458472 DED457973:DED458472 DNZ457973:DNZ458472 DXV457973:DXV458472 EHR457973:EHR458472 ERN457973:ERN458472 FBJ457973:FBJ458472 FLF457973:FLF458472 FVB457973:FVB458472 GEX457973:GEX458472 GOT457973:GOT458472 GYP457973:GYP458472 HIL457973:HIL458472 HSH457973:HSH458472 ICD457973:ICD458472 ILZ457973:ILZ458472 IVV457973:IVV458472 JFR457973:JFR458472 JPN457973:JPN458472 JZJ457973:JZJ458472 KJF457973:KJF458472 KTB457973:KTB458472 LCX457973:LCX458472 LMT457973:LMT458472 LWP457973:LWP458472 MGL457973:MGL458472 MQH457973:MQH458472 NAD457973:NAD458472 NJZ457973:NJZ458472 NTV457973:NTV458472 ODR457973:ODR458472 ONN457973:ONN458472 OXJ457973:OXJ458472 PHF457973:PHF458472 PRB457973:PRB458472 QAX457973:QAX458472 QKT457973:QKT458472 QUP457973:QUP458472 REL457973:REL458472 ROH457973:ROH458472 RYD457973:RYD458472 SHZ457973:SHZ458472 SRV457973:SRV458472 TBR457973:TBR458472 TLN457973:TLN458472 TVJ457973:TVJ458472 UFF457973:UFF458472 UPB457973:UPB458472 UYX457973:UYX458472 VIT457973:VIT458472 VSP457973:VSP458472 WCL457973:WCL458472 WMH457973:WMH458472 WWD457973:WWD458472 JR523509:JR524008 TN523509:TN524008 ADJ523509:ADJ524008 ANF523509:ANF524008 AXB523509:AXB524008 BGX523509:BGX524008 BQT523509:BQT524008 CAP523509:CAP524008 CKL523509:CKL524008 CUH523509:CUH524008 DED523509:DED524008 DNZ523509:DNZ524008 DXV523509:DXV524008 EHR523509:EHR524008 ERN523509:ERN524008 FBJ523509:FBJ524008 FLF523509:FLF524008 FVB523509:FVB524008 GEX523509:GEX524008 GOT523509:GOT524008 GYP523509:GYP524008 HIL523509:HIL524008 HSH523509:HSH524008 ICD523509:ICD524008 ILZ523509:ILZ524008 IVV523509:IVV524008 JFR523509:JFR524008 JPN523509:JPN524008 JZJ523509:JZJ524008 KJF523509:KJF524008 KTB523509:KTB524008 LCX523509:LCX524008 LMT523509:LMT524008 LWP523509:LWP524008 MGL523509:MGL524008 MQH523509:MQH524008 NAD523509:NAD524008 NJZ523509:NJZ524008 NTV523509:NTV524008 ODR523509:ODR524008 ONN523509:ONN524008 OXJ523509:OXJ524008 PHF523509:PHF524008 PRB523509:PRB524008 QAX523509:QAX524008 QKT523509:QKT524008 QUP523509:QUP524008 REL523509:REL524008 ROH523509:ROH524008 RYD523509:RYD524008 SHZ523509:SHZ524008 SRV523509:SRV524008 TBR523509:TBR524008 TLN523509:TLN524008 TVJ523509:TVJ524008 UFF523509:UFF524008 UPB523509:UPB524008 UYX523509:UYX524008 VIT523509:VIT524008 VSP523509:VSP524008 WCL523509:WCL524008 WMH523509:WMH524008 WWD523509:WWD524008 JR589045:JR589544 TN589045:TN589544 ADJ589045:ADJ589544 ANF589045:ANF589544 AXB589045:AXB589544 BGX589045:BGX589544 BQT589045:BQT589544 CAP589045:CAP589544 CKL589045:CKL589544 CUH589045:CUH589544 DED589045:DED589544 DNZ589045:DNZ589544 DXV589045:DXV589544 EHR589045:EHR589544 ERN589045:ERN589544 FBJ589045:FBJ589544 FLF589045:FLF589544 FVB589045:FVB589544 GEX589045:GEX589544 GOT589045:GOT589544 GYP589045:GYP589544 HIL589045:HIL589544 HSH589045:HSH589544 ICD589045:ICD589544 ILZ589045:ILZ589544 IVV589045:IVV589544 JFR589045:JFR589544 JPN589045:JPN589544 JZJ589045:JZJ589544 KJF589045:KJF589544 KTB589045:KTB589544 LCX589045:LCX589544 LMT589045:LMT589544 LWP589045:LWP589544 MGL589045:MGL589544 MQH589045:MQH589544 NAD589045:NAD589544 NJZ589045:NJZ589544 NTV589045:NTV589544 ODR589045:ODR589544 ONN589045:ONN589544 OXJ589045:OXJ589544 PHF589045:PHF589544 PRB589045:PRB589544 QAX589045:QAX589544 QKT589045:QKT589544 QUP589045:QUP589544 REL589045:REL589544 ROH589045:ROH589544 RYD589045:RYD589544 SHZ589045:SHZ589544 SRV589045:SRV589544 TBR589045:TBR589544 TLN589045:TLN589544 TVJ589045:TVJ589544 UFF589045:UFF589544 UPB589045:UPB589544 UYX589045:UYX589544 VIT589045:VIT589544 VSP589045:VSP589544 WCL589045:WCL589544 WMH589045:WMH589544 WWD589045:WWD589544 JR654581:JR655080 TN654581:TN655080 ADJ654581:ADJ655080 ANF654581:ANF655080 AXB654581:AXB655080 BGX654581:BGX655080 BQT654581:BQT655080 CAP654581:CAP655080 CKL654581:CKL655080 CUH654581:CUH655080 DED654581:DED655080 DNZ654581:DNZ655080 DXV654581:DXV655080 EHR654581:EHR655080 ERN654581:ERN655080 FBJ654581:FBJ655080 FLF654581:FLF655080 FVB654581:FVB655080 GEX654581:GEX655080 GOT654581:GOT655080 GYP654581:GYP655080 HIL654581:HIL655080 HSH654581:HSH655080 ICD654581:ICD655080 ILZ654581:ILZ655080 IVV654581:IVV655080 JFR654581:JFR655080 JPN654581:JPN655080 JZJ654581:JZJ655080 KJF654581:KJF655080 KTB654581:KTB655080 LCX654581:LCX655080 LMT654581:LMT655080 LWP654581:LWP655080 MGL654581:MGL655080 MQH654581:MQH655080 NAD654581:NAD655080 NJZ654581:NJZ655080 NTV654581:NTV655080 ODR654581:ODR655080 ONN654581:ONN655080 OXJ654581:OXJ655080 PHF654581:PHF655080 PRB654581:PRB655080 QAX654581:QAX655080 QKT654581:QKT655080 QUP654581:QUP655080 REL654581:REL655080 ROH654581:ROH655080 RYD654581:RYD655080 SHZ654581:SHZ655080 SRV654581:SRV655080 TBR654581:TBR655080 TLN654581:TLN655080 TVJ654581:TVJ655080 UFF654581:UFF655080 UPB654581:UPB655080 UYX654581:UYX655080 VIT654581:VIT655080 VSP654581:VSP655080 WCL654581:WCL655080 WMH654581:WMH655080 WWD654581:WWD655080 JR720117:JR720616 TN720117:TN720616 ADJ720117:ADJ720616 ANF720117:ANF720616 AXB720117:AXB720616 BGX720117:BGX720616 BQT720117:BQT720616 CAP720117:CAP720616 CKL720117:CKL720616 CUH720117:CUH720616 DED720117:DED720616 DNZ720117:DNZ720616 DXV720117:DXV720616 EHR720117:EHR720616 ERN720117:ERN720616 FBJ720117:FBJ720616 FLF720117:FLF720616 FVB720117:FVB720616 GEX720117:GEX720616 GOT720117:GOT720616 GYP720117:GYP720616 HIL720117:HIL720616 HSH720117:HSH720616 ICD720117:ICD720616 ILZ720117:ILZ720616 IVV720117:IVV720616 JFR720117:JFR720616 JPN720117:JPN720616 JZJ720117:JZJ720616 KJF720117:KJF720616 KTB720117:KTB720616 LCX720117:LCX720616 LMT720117:LMT720616 LWP720117:LWP720616 MGL720117:MGL720616 MQH720117:MQH720616 NAD720117:NAD720616 NJZ720117:NJZ720616 NTV720117:NTV720616 ODR720117:ODR720616 ONN720117:ONN720616 OXJ720117:OXJ720616 PHF720117:PHF720616 PRB720117:PRB720616 QAX720117:QAX720616 QKT720117:QKT720616 QUP720117:QUP720616 REL720117:REL720616 ROH720117:ROH720616 RYD720117:RYD720616 SHZ720117:SHZ720616 SRV720117:SRV720616 TBR720117:TBR720616 TLN720117:TLN720616 TVJ720117:TVJ720616 UFF720117:UFF720616 UPB720117:UPB720616 UYX720117:UYX720616 VIT720117:VIT720616 VSP720117:VSP720616 WCL720117:WCL720616 WMH720117:WMH720616 WWD720117:WWD720616 JR785653:JR786152 TN785653:TN786152 ADJ785653:ADJ786152 ANF785653:ANF786152 AXB785653:AXB786152 BGX785653:BGX786152 BQT785653:BQT786152 CAP785653:CAP786152 CKL785653:CKL786152 CUH785653:CUH786152 DED785653:DED786152 DNZ785653:DNZ786152 DXV785653:DXV786152 EHR785653:EHR786152 ERN785653:ERN786152 FBJ785653:FBJ786152 FLF785653:FLF786152 FVB785653:FVB786152 GEX785653:GEX786152 GOT785653:GOT786152 GYP785653:GYP786152 HIL785653:HIL786152 HSH785653:HSH786152 ICD785653:ICD786152 ILZ785653:ILZ786152 IVV785653:IVV786152 JFR785653:JFR786152 JPN785653:JPN786152 JZJ785653:JZJ786152 KJF785653:KJF786152 KTB785653:KTB786152 LCX785653:LCX786152 LMT785653:LMT786152 LWP785653:LWP786152 MGL785653:MGL786152 MQH785653:MQH786152 NAD785653:NAD786152 NJZ785653:NJZ786152 NTV785653:NTV786152 ODR785653:ODR786152 ONN785653:ONN786152 OXJ785653:OXJ786152 PHF785653:PHF786152 PRB785653:PRB786152 QAX785653:QAX786152 QKT785653:QKT786152 QUP785653:QUP786152 REL785653:REL786152 ROH785653:ROH786152 RYD785653:RYD786152 SHZ785653:SHZ786152 SRV785653:SRV786152 TBR785653:TBR786152 TLN785653:TLN786152 TVJ785653:TVJ786152 UFF785653:UFF786152 UPB785653:UPB786152 UYX785653:UYX786152 VIT785653:VIT786152 VSP785653:VSP786152 WCL785653:WCL786152 WMH785653:WMH786152 WWD785653:WWD786152 JR851189:JR851688 TN851189:TN851688 ADJ851189:ADJ851688 ANF851189:ANF851688 AXB851189:AXB851688 BGX851189:BGX851688 BQT851189:BQT851688 CAP851189:CAP851688 CKL851189:CKL851688 CUH851189:CUH851688 DED851189:DED851688 DNZ851189:DNZ851688 DXV851189:DXV851688 EHR851189:EHR851688 ERN851189:ERN851688 FBJ851189:FBJ851688 FLF851189:FLF851688 FVB851189:FVB851688 GEX851189:GEX851688 GOT851189:GOT851688 GYP851189:GYP851688 HIL851189:HIL851688 HSH851189:HSH851688 ICD851189:ICD851688 ILZ851189:ILZ851688 IVV851189:IVV851688 JFR851189:JFR851688 JPN851189:JPN851688 JZJ851189:JZJ851688 KJF851189:KJF851688 KTB851189:KTB851688 LCX851189:LCX851688 LMT851189:LMT851688 LWP851189:LWP851688 MGL851189:MGL851688 MQH851189:MQH851688 NAD851189:NAD851688 NJZ851189:NJZ851688 NTV851189:NTV851688 ODR851189:ODR851688 ONN851189:ONN851688 OXJ851189:OXJ851688 PHF851189:PHF851688 PRB851189:PRB851688 QAX851189:QAX851688 QKT851189:QKT851688 QUP851189:QUP851688 REL851189:REL851688 ROH851189:ROH851688 RYD851189:RYD851688 SHZ851189:SHZ851688 SRV851189:SRV851688 TBR851189:TBR851688 TLN851189:TLN851688 TVJ851189:TVJ851688 UFF851189:UFF851688 UPB851189:UPB851688 UYX851189:UYX851688 VIT851189:VIT851688 VSP851189:VSP851688 WCL851189:WCL851688 WMH851189:WMH851688 WWD851189:WWD851688 JR916725:JR917224 TN916725:TN917224 ADJ916725:ADJ917224 ANF916725:ANF917224 AXB916725:AXB917224 BGX916725:BGX917224 BQT916725:BQT917224 CAP916725:CAP917224 CKL916725:CKL917224 CUH916725:CUH917224 DED916725:DED917224 DNZ916725:DNZ917224 DXV916725:DXV917224 EHR916725:EHR917224 ERN916725:ERN917224 FBJ916725:FBJ917224 FLF916725:FLF917224 FVB916725:FVB917224 GEX916725:GEX917224 GOT916725:GOT917224 GYP916725:GYP917224 HIL916725:HIL917224 HSH916725:HSH917224 ICD916725:ICD917224 ILZ916725:ILZ917224 IVV916725:IVV917224 JFR916725:JFR917224 JPN916725:JPN917224 JZJ916725:JZJ917224 KJF916725:KJF917224 KTB916725:KTB917224 LCX916725:LCX917224 LMT916725:LMT917224 LWP916725:LWP917224 MGL916725:MGL917224 MQH916725:MQH917224 NAD916725:NAD917224 NJZ916725:NJZ917224 NTV916725:NTV917224 ODR916725:ODR917224 ONN916725:ONN917224 OXJ916725:OXJ917224 PHF916725:PHF917224 PRB916725:PRB917224 QAX916725:QAX917224 QKT916725:QKT917224 QUP916725:QUP917224 REL916725:REL917224 ROH916725:ROH917224 RYD916725:RYD917224 SHZ916725:SHZ917224 SRV916725:SRV917224 TBR916725:TBR917224 TLN916725:TLN917224 TVJ916725:TVJ917224 UFF916725:UFF917224 UPB916725:UPB917224 UYX916725:UYX917224 VIT916725:VIT917224 VSP916725:VSP917224 WCL916725:WCL917224 WMH916725:WMH917224 WWD916725:WWD917224 JR982261:JR982760 TN982261:TN982760 ADJ982261:ADJ982760 ANF982261:ANF982760 AXB982261:AXB982760 BGX982261:BGX982760 BQT982261:BQT982760 CAP982261:CAP982760 CKL982261:CKL982760 CUH982261:CUH982760 DED982261:DED982760 DNZ982261:DNZ982760 DXV982261:DXV982760 EHR982261:EHR982760 ERN982261:ERN982760 FBJ982261:FBJ982760 FLF982261:FLF982760 FVB982261:FVB982760 GEX982261:GEX982760 GOT982261:GOT982760 GYP982261:GYP982760 HIL982261:HIL982760 HSH982261:HSH982760 ICD982261:ICD982760 ILZ982261:ILZ982760 IVV982261:IVV982760 JFR982261:JFR982760 JPN982261:JPN982760 JZJ982261:JZJ982760 KJF982261:KJF982760 KTB982261:KTB982760 LCX982261:LCX982760 LMT982261:LMT982760 LWP982261:LWP982760 MGL982261:MGL982760 MQH982261:MQH982760 NAD982261:NAD982760 NJZ982261:NJZ982760 NTV982261:NTV982760 ODR982261:ODR982760 ONN982261:ONN982760 OXJ982261:OXJ982760 PHF982261:PHF982760 PRB982261:PRB982760 QAX982261:QAX982760 QKT982261:QKT982760 QUP982261:QUP982760 REL982261:REL982760 ROH982261:ROH982760 RYD982261:RYD982760 SHZ982261:SHZ982760 SRV982261:SRV982760 TBR982261:TBR982760 TLN982261:TLN982760 TVJ982261:TVJ982760 UFF982261:UFF982760 UPB982261:UPB982760 UYX982261:UYX982760 VIT982261:VIT982760 VSP982261:VSP982760 WCL982261:WCL982760 WMH982261:WMH982760 WWD982261:WWD982760 W65238:W65737 W130774:W131273 W196310:W196809 W261846:W262345 W327382:W327881 W392918:W393417 W458454:W458953 W523990:W524489 W589526:W590025 W655062:W655561 W720598:W721097 W786134:W786633 W851670:W852169 W917206:W917705 W982742:W983241 ROH28:ROH77 RYD28:RYD77 SHZ28:SHZ77 SRV28:SRV77 TBR28:TBR77 TLN28:TLN77 TVJ28:TVJ77 UFF28:UFF77 UPB28:UPB77 UYX28:UYX77 VIT28:VIT77 VSP28:VSP77 WCL28:WCL77 WMH28:WMH77 WWD28:WWD77 JR28:JR77 TN28:TN77 ADJ28:ADJ77 ANF28:ANF77 AXB28:AXB77 BGX28:BGX77 BQT28:BQT77 CAP28:CAP77 CKL28:CKL77 CUH28:CUH77 DED28:DED77 DNZ28:DNZ77 DXV28:DXV77 EHR28:EHR77 ERN28:ERN77 FBJ28:FBJ77 FLF28:FLF77 FVB28:FVB77 GEX28:GEX77 GOT28:GOT77 GYP28:GYP77 HIL28:HIL77 HSH28:HSH77 ICD28:ICD77 ILZ28:ILZ77 IVV28:IVV77 JFR28:JFR77 JPN28:JPN77 JZJ28:JZJ77 KJF28:KJF77 KTB28:KTB77 LCX28:LCX77 LMT28:LMT77 LWP28:LWP77 MGL28:MGL77 MQH28:MQH77 NAD28:NAD77 NJZ28:NJZ77 NTV28:NTV77 ODR28:ODR77 ONN28:ONN77 OXJ28:OXJ77 PHF28:PHF77 PRB28:PRB77 QAX28:QAX77 QKT28:QKT77 QUP28:QUP77 REL28:REL77 W28:W227">
      <formula1>$W$2:$W$4</formula1>
    </dataValidation>
    <dataValidation type="list" allowBlank="1" showInputMessage="1" showErrorMessage="1" sqref="M64757:M65256 WVU982261:WVU982760 WLY982261:WLY982760 WCC982261:WCC982760 VSG982261:VSG982760 VIK982261:VIK982760 UYO982261:UYO982760 UOS982261:UOS982760 UEW982261:UEW982760 TVA982261:TVA982760 TLE982261:TLE982760 TBI982261:TBI982760 SRM982261:SRM982760 SHQ982261:SHQ982760 RXU982261:RXU982760 RNY982261:RNY982760 REC982261:REC982760 QUG982261:QUG982760 QKK982261:QKK982760 QAO982261:QAO982760 PQS982261:PQS982760 PGW982261:PGW982760 OXA982261:OXA982760 ONE982261:ONE982760 ODI982261:ODI982760 NTM982261:NTM982760 NJQ982261:NJQ982760 MZU982261:MZU982760 MPY982261:MPY982760 MGC982261:MGC982760 LWG982261:LWG982760 LMK982261:LMK982760 LCO982261:LCO982760 KSS982261:KSS982760 KIW982261:KIW982760 JZA982261:JZA982760 JPE982261:JPE982760 JFI982261:JFI982760 IVM982261:IVM982760 ILQ982261:ILQ982760 IBU982261:IBU982760 HRY982261:HRY982760 HIC982261:HIC982760 GYG982261:GYG982760 GOK982261:GOK982760 GEO982261:GEO982760 FUS982261:FUS982760 FKW982261:FKW982760 FBA982261:FBA982760 ERE982261:ERE982760 EHI982261:EHI982760 DXM982261:DXM982760 DNQ982261:DNQ982760 DDU982261:DDU982760 CTY982261:CTY982760 CKC982261:CKC982760 CAG982261:CAG982760 BQK982261:BQK982760 BGO982261:BGO982760 AWS982261:AWS982760 AMW982261:AMW982760 ADA982261:ADA982760 TE982261:TE982760 JI982261:JI982760 M982261:M982760 WVU916725:WVU917224 WLY916725:WLY917224 WCC916725:WCC917224 VSG916725:VSG917224 VIK916725:VIK917224 UYO916725:UYO917224 UOS916725:UOS917224 UEW916725:UEW917224 TVA916725:TVA917224 TLE916725:TLE917224 TBI916725:TBI917224 SRM916725:SRM917224 SHQ916725:SHQ917224 RXU916725:RXU917224 RNY916725:RNY917224 REC916725:REC917224 QUG916725:QUG917224 QKK916725:QKK917224 QAO916725:QAO917224 PQS916725:PQS917224 PGW916725:PGW917224 OXA916725:OXA917224 ONE916725:ONE917224 ODI916725:ODI917224 NTM916725:NTM917224 NJQ916725:NJQ917224 MZU916725:MZU917224 MPY916725:MPY917224 MGC916725:MGC917224 LWG916725:LWG917224 LMK916725:LMK917224 LCO916725:LCO917224 KSS916725:KSS917224 KIW916725:KIW917224 JZA916725:JZA917224 JPE916725:JPE917224 JFI916725:JFI917224 IVM916725:IVM917224 ILQ916725:ILQ917224 IBU916725:IBU917224 HRY916725:HRY917224 HIC916725:HIC917224 GYG916725:GYG917224 GOK916725:GOK917224 GEO916725:GEO917224 FUS916725:FUS917224 FKW916725:FKW917224 FBA916725:FBA917224 ERE916725:ERE917224 EHI916725:EHI917224 DXM916725:DXM917224 DNQ916725:DNQ917224 DDU916725:DDU917224 CTY916725:CTY917224 CKC916725:CKC917224 CAG916725:CAG917224 BQK916725:BQK917224 BGO916725:BGO917224 AWS916725:AWS917224 AMW916725:AMW917224 ADA916725:ADA917224 TE916725:TE917224 JI916725:JI917224 M916725:M917224 WVU851189:WVU851688 WLY851189:WLY851688 WCC851189:WCC851688 VSG851189:VSG851688 VIK851189:VIK851688 UYO851189:UYO851688 UOS851189:UOS851688 UEW851189:UEW851688 TVA851189:TVA851688 TLE851189:TLE851688 TBI851189:TBI851688 SRM851189:SRM851688 SHQ851189:SHQ851688 RXU851189:RXU851688 RNY851189:RNY851688 REC851189:REC851688 QUG851189:QUG851688 QKK851189:QKK851688 QAO851189:QAO851688 PQS851189:PQS851688 PGW851189:PGW851688 OXA851189:OXA851688 ONE851189:ONE851688 ODI851189:ODI851688 NTM851189:NTM851688 NJQ851189:NJQ851688 MZU851189:MZU851688 MPY851189:MPY851688 MGC851189:MGC851688 LWG851189:LWG851688 LMK851189:LMK851688 LCO851189:LCO851688 KSS851189:KSS851688 KIW851189:KIW851688 JZA851189:JZA851688 JPE851189:JPE851688 JFI851189:JFI851688 IVM851189:IVM851688 ILQ851189:ILQ851688 IBU851189:IBU851688 HRY851189:HRY851688 HIC851189:HIC851688 GYG851189:GYG851688 GOK851189:GOK851688 GEO851189:GEO851688 FUS851189:FUS851688 FKW851189:FKW851688 FBA851189:FBA851688 ERE851189:ERE851688 EHI851189:EHI851688 DXM851189:DXM851688 DNQ851189:DNQ851688 DDU851189:DDU851688 CTY851189:CTY851688 CKC851189:CKC851688 CAG851189:CAG851688 BQK851189:BQK851688 BGO851189:BGO851688 AWS851189:AWS851688 AMW851189:AMW851688 ADA851189:ADA851688 TE851189:TE851688 JI851189:JI851688 M851189:M851688 WVU785653:WVU786152 WLY785653:WLY786152 WCC785653:WCC786152 VSG785653:VSG786152 VIK785653:VIK786152 UYO785653:UYO786152 UOS785653:UOS786152 UEW785653:UEW786152 TVA785653:TVA786152 TLE785653:TLE786152 TBI785653:TBI786152 SRM785653:SRM786152 SHQ785653:SHQ786152 RXU785653:RXU786152 RNY785653:RNY786152 REC785653:REC786152 QUG785653:QUG786152 QKK785653:QKK786152 QAO785653:QAO786152 PQS785653:PQS786152 PGW785653:PGW786152 OXA785653:OXA786152 ONE785653:ONE786152 ODI785653:ODI786152 NTM785653:NTM786152 NJQ785653:NJQ786152 MZU785653:MZU786152 MPY785653:MPY786152 MGC785653:MGC786152 LWG785653:LWG786152 LMK785653:LMK786152 LCO785653:LCO786152 KSS785653:KSS786152 KIW785653:KIW786152 JZA785653:JZA786152 JPE785653:JPE786152 JFI785653:JFI786152 IVM785653:IVM786152 ILQ785653:ILQ786152 IBU785653:IBU786152 HRY785653:HRY786152 HIC785653:HIC786152 GYG785653:GYG786152 GOK785653:GOK786152 GEO785653:GEO786152 FUS785653:FUS786152 FKW785653:FKW786152 FBA785653:FBA786152 ERE785653:ERE786152 EHI785653:EHI786152 DXM785653:DXM786152 DNQ785653:DNQ786152 DDU785653:DDU786152 CTY785653:CTY786152 CKC785653:CKC786152 CAG785653:CAG786152 BQK785653:BQK786152 BGO785653:BGO786152 AWS785653:AWS786152 AMW785653:AMW786152 ADA785653:ADA786152 TE785653:TE786152 JI785653:JI786152 M785653:M786152 WVU720117:WVU720616 WLY720117:WLY720616 WCC720117:WCC720616 VSG720117:VSG720616 VIK720117:VIK720616 UYO720117:UYO720616 UOS720117:UOS720616 UEW720117:UEW720616 TVA720117:TVA720616 TLE720117:TLE720616 TBI720117:TBI720616 SRM720117:SRM720616 SHQ720117:SHQ720616 RXU720117:RXU720616 RNY720117:RNY720616 REC720117:REC720616 QUG720117:QUG720616 QKK720117:QKK720616 QAO720117:QAO720616 PQS720117:PQS720616 PGW720117:PGW720616 OXA720117:OXA720616 ONE720117:ONE720616 ODI720117:ODI720616 NTM720117:NTM720616 NJQ720117:NJQ720616 MZU720117:MZU720616 MPY720117:MPY720616 MGC720117:MGC720616 LWG720117:LWG720616 LMK720117:LMK720616 LCO720117:LCO720616 KSS720117:KSS720616 KIW720117:KIW720616 JZA720117:JZA720616 JPE720117:JPE720616 JFI720117:JFI720616 IVM720117:IVM720616 ILQ720117:ILQ720616 IBU720117:IBU720616 HRY720117:HRY720616 HIC720117:HIC720616 GYG720117:GYG720616 GOK720117:GOK720616 GEO720117:GEO720616 FUS720117:FUS720616 FKW720117:FKW720616 FBA720117:FBA720616 ERE720117:ERE720616 EHI720117:EHI720616 DXM720117:DXM720616 DNQ720117:DNQ720616 DDU720117:DDU720616 CTY720117:CTY720616 CKC720117:CKC720616 CAG720117:CAG720616 BQK720117:BQK720616 BGO720117:BGO720616 AWS720117:AWS720616 AMW720117:AMW720616 ADA720117:ADA720616 TE720117:TE720616 JI720117:JI720616 M720117:M720616 WVU654581:WVU655080 WLY654581:WLY655080 WCC654581:WCC655080 VSG654581:VSG655080 VIK654581:VIK655080 UYO654581:UYO655080 UOS654581:UOS655080 UEW654581:UEW655080 TVA654581:TVA655080 TLE654581:TLE655080 TBI654581:TBI655080 SRM654581:SRM655080 SHQ654581:SHQ655080 RXU654581:RXU655080 RNY654581:RNY655080 REC654581:REC655080 QUG654581:QUG655080 QKK654581:QKK655080 QAO654581:QAO655080 PQS654581:PQS655080 PGW654581:PGW655080 OXA654581:OXA655080 ONE654581:ONE655080 ODI654581:ODI655080 NTM654581:NTM655080 NJQ654581:NJQ655080 MZU654581:MZU655080 MPY654581:MPY655080 MGC654581:MGC655080 LWG654581:LWG655080 LMK654581:LMK655080 LCO654581:LCO655080 KSS654581:KSS655080 KIW654581:KIW655080 JZA654581:JZA655080 JPE654581:JPE655080 JFI654581:JFI655080 IVM654581:IVM655080 ILQ654581:ILQ655080 IBU654581:IBU655080 HRY654581:HRY655080 HIC654581:HIC655080 GYG654581:GYG655080 GOK654581:GOK655080 GEO654581:GEO655080 FUS654581:FUS655080 FKW654581:FKW655080 FBA654581:FBA655080 ERE654581:ERE655080 EHI654581:EHI655080 DXM654581:DXM655080 DNQ654581:DNQ655080 DDU654581:DDU655080 CTY654581:CTY655080 CKC654581:CKC655080 CAG654581:CAG655080 BQK654581:BQK655080 BGO654581:BGO655080 AWS654581:AWS655080 AMW654581:AMW655080 ADA654581:ADA655080 TE654581:TE655080 JI654581:JI655080 M654581:M655080 WVU589045:WVU589544 WLY589045:WLY589544 WCC589045:WCC589544 VSG589045:VSG589544 VIK589045:VIK589544 UYO589045:UYO589544 UOS589045:UOS589544 UEW589045:UEW589544 TVA589045:TVA589544 TLE589045:TLE589544 TBI589045:TBI589544 SRM589045:SRM589544 SHQ589045:SHQ589544 RXU589045:RXU589544 RNY589045:RNY589544 REC589045:REC589544 QUG589045:QUG589544 QKK589045:QKK589544 QAO589045:QAO589544 PQS589045:PQS589544 PGW589045:PGW589544 OXA589045:OXA589544 ONE589045:ONE589544 ODI589045:ODI589544 NTM589045:NTM589544 NJQ589045:NJQ589544 MZU589045:MZU589544 MPY589045:MPY589544 MGC589045:MGC589544 LWG589045:LWG589544 LMK589045:LMK589544 LCO589045:LCO589544 KSS589045:KSS589544 KIW589045:KIW589544 JZA589045:JZA589544 JPE589045:JPE589544 JFI589045:JFI589544 IVM589045:IVM589544 ILQ589045:ILQ589544 IBU589045:IBU589544 HRY589045:HRY589544 HIC589045:HIC589544 GYG589045:GYG589544 GOK589045:GOK589544 GEO589045:GEO589544 FUS589045:FUS589544 FKW589045:FKW589544 FBA589045:FBA589544 ERE589045:ERE589544 EHI589045:EHI589544 DXM589045:DXM589544 DNQ589045:DNQ589544 DDU589045:DDU589544 CTY589045:CTY589544 CKC589045:CKC589544 CAG589045:CAG589544 BQK589045:BQK589544 BGO589045:BGO589544 AWS589045:AWS589544 AMW589045:AMW589544 ADA589045:ADA589544 TE589045:TE589544 JI589045:JI589544 M589045:M589544 WVU523509:WVU524008 WLY523509:WLY524008 WCC523509:WCC524008 VSG523509:VSG524008 VIK523509:VIK524008 UYO523509:UYO524008 UOS523509:UOS524008 UEW523509:UEW524008 TVA523509:TVA524008 TLE523509:TLE524008 TBI523509:TBI524008 SRM523509:SRM524008 SHQ523509:SHQ524008 RXU523509:RXU524008 RNY523509:RNY524008 REC523509:REC524008 QUG523509:QUG524008 QKK523509:QKK524008 QAO523509:QAO524008 PQS523509:PQS524008 PGW523509:PGW524008 OXA523509:OXA524008 ONE523509:ONE524008 ODI523509:ODI524008 NTM523509:NTM524008 NJQ523509:NJQ524008 MZU523509:MZU524008 MPY523509:MPY524008 MGC523509:MGC524008 LWG523509:LWG524008 LMK523509:LMK524008 LCO523509:LCO524008 KSS523509:KSS524008 KIW523509:KIW524008 JZA523509:JZA524008 JPE523509:JPE524008 JFI523509:JFI524008 IVM523509:IVM524008 ILQ523509:ILQ524008 IBU523509:IBU524008 HRY523509:HRY524008 HIC523509:HIC524008 GYG523509:GYG524008 GOK523509:GOK524008 GEO523509:GEO524008 FUS523509:FUS524008 FKW523509:FKW524008 FBA523509:FBA524008 ERE523509:ERE524008 EHI523509:EHI524008 DXM523509:DXM524008 DNQ523509:DNQ524008 DDU523509:DDU524008 CTY523509:CTY524008 CKC523509:CKC524008 CAG523509:CAG524008 BQK523509:BQK524008 BGO523509:BGO524008 AWS523509:AWS524008 AMW523509:AMW524008 ADA523509:ADA524008 TE523509:TE524008 JI523509:JI524008 M523509:M524008 WVU457973:WVU458472 WLY457973:WLY458472 WCC457973:WCC458472 VSG457973:VSG458472 VIK457973:VIK458472 UYO457973:UYO458472 UOS457973:UOS458472 UEW457973:UEW458472 TVA457973:TVA458472 TLE457973:TLE458472 TBI457973:TBI458472 SRM457973:SRM458472 SHQ457973:SHQ458472 RXU457973:RXU458472 RNY457973:RNY458472 REC457973:REC458472 QUG457973:QUG458472 QKK457973:QKK458472 QAO457973:QAO458472 PQS457973:PQS458472 PGW457973:PGW458472 OXA457973:OXA458472 ONE457973:ONE458472 ODI457973:ODI458472 NTM457973:NTM458472 NJQ457973:NJQ458472 MZU457973:MZU458472 MPY457973:MPY458472 MGC457973:MGC458472 LWG457973:LWG458472 LMK457973:LMK458472 LCO457973:LCO458472 KSS457973:KSS458472 KIW457973:KIW458472 JZA457973:JZA458472 JPE457973:JPE458472 JFI457973:JFI458472 IVM457973:IVM458472 ILQ457973:ILQ458472 IBU457973:IBU458472 HRY457973:HRY458472 HIC457973:HIC458472 GYG457973:GYG458472 GOK457973:GOK458472 GEO457973:GEO458472 FUS457973:FUS458472 FKW457973:FKW458472 FBA457973:FBA458472 ERE457973:ERE458472 EHI457973:EHI458472 DXM457973:DXM458472 DNQ457973:DNQ458472 DDU457973:DDU458472 CTY457973:CTY458472 CKC457973:CKC458472 CAG457973:CAG458472 BQK457973:BQK458472 BGO457973:BGO458472 AWS457973:AWS458472 AMW457973:AMW458472 ADA457973:ADA458472 TE457973:TE458472 JI457973:JI458472 M457973:M458472 WVU392437:WVU392936 WLY392437:WLY392936 WCC392437:WCC392936 VSG392437:VSG392936 VIK392437:VIK392936 UYO392437:UYO392936 UOS392437:UOS392936 UEW392437:UEW392936 TVA392437:TVA392936 TLE392437:TLE392936 TBI392437:TBI392936 SRM392437:SRM392936 SHQ392437:SHQ392936 RXU392437:RXU392936 RNY392437:RNY392936 REC392437:REC392936 QUG392437:QUG392936 QKK392437:QKK392936 QAO392437:QAO392936 PQS392437:PQS392936 PGW392437:PGW392936 OXA392437:OXA392936 ONE392437:ONE392936 ODI392437:ODI392936 NTM392437:NTM392936 NJQ392437:NJQ392936 MZU392437:MZU392936 MPY392437:MPY392936 MGC392437:MGC392936 LWG392437:LWG392936 LMK392437:LMK392936 LCO392437:LCO392936 KSS392437:KSS392936 KIW392437:KIW392936 JZA392437:JZA392936 JPE392437:JPE392936 JFI392437:JFI392936 IVM392437:IVM392936 ILQ392437:ILQ392936 IBU392437:IBU392936 HRY392437:HRY392936 HIC392437:HIC392936 GYG392437:GYG392936 GOK392437:GOK392936 GEO392437:GEO392936 FUS392437:FUS392936 FKW392437:FKW392936 FBA392437:FBA392936 ERE392437:ERE392936 EHI392437:EHI392936 DXM392437:DXM392936 DNQ392437:DNQ392936 DDU392437:DDU392936 CTY392437:CTY392936 CKC392437:CKC392936 CAG392437:CAG392936 BQK392437:BQK392936 BGO392437:BGO392936 AWS392437:AWS392936 AMW392437:AMW392936 ADA392437:ADA392936 TE392437:TE392936 JI392437:JI392936 M392437:M392936 WVU326901:WVU327400 WLY326901:WLY327400 WCC326901:WCC327400 VSG326901:VSG327400 VIK326901:VIK327400 UYO326901:UYO327400 UOS326901:UOS327400 UEW326901:UEW327400 TVA326901:TVA327400 TLE326901:TLE327400 TBI326901:TBI327400 SRM326901:SRM327400 SHQ326901:SHQ327400 RXU326901:RXU327400 RNY326901:RNY327400 REC326901:REC327400 QUG326901:QUG327400 QKK326901:QKK327400 QAO326901:QAO327400 PQS326901:PQS327400 PGW326901:PGW327400 OXA326901:OXA327400 ONE326901:ONE327400 ODI326901:ODI327400 NTM326901:NTM327400 NJQ326901:NJQ327400 MZU326901:MZU327400 MPY326901:MPY327400 MGC326901:MGC327400 LWG326901:LWG327400 LMK326901:LMK327400 LCO326901:LCO327400 KSS326901:KSS327400 KIW326901:KIW327400 JZA326901:JZA327400 JPE326901:JPE327400 JFI326901:JFI327400 IVM326901:IVM327400 ILQ326901:ILQ327400 IBU326901:IBU327400 HRY326901:HRY327400 HIC326901:HIC327400 GYG326901:GYG327400 GOK326901:GOK327400 GEO326901:GEO327400 FUS326901:FUS327400 FKW326901:FKW327400 FBA326901:FBA327400 ERE326901:ERE327400 EHI326901:EHI327400 DXM326901:DXM327400 DNQ326901:DNQ327400 DDU326901:DDU327400 CTY326901:CTY327400 CKC326901:CKC327400 CAG326901:CAG327400 BQK326901:BQK327400 BGO326901:BGO327400 AWS326901:AWS327400 AMW326901:AMW327400 ADA326901:ADA327400 TE326901:TE327400 JI326901:JI327400 M326901:M327400 WVU261365:WVU261864 WLY261365:WLY261864 WCC261365:WCC261864 VSG261365:VSG261864 VIK261365:VIK261864 UYO261365:UYO261864 UOS261365:UOS261864 UEW261365:UEW261864 TVA261365:TVA261864 TLE261365:TLE261864 TBI261365:TBI261864 SRM261365:SRM261864 SHQ261365:SHQ261864 RXU261365:RXU261864 RNY261365:RNY261864 REC261365:REC261864 QUG261365:QUG261864 QKK261365:QKK261864 QAO261365:QAO261864 PQS261365:PQS261864 PGW261365:PGW261864 OXA261365:OXA261864 ONE261365:ONE261864 ODI261365:ODI261864 NTM261365:NTM261864 NJQ261365:NJQ261864 MZU261365:MZU261864 MPY261365:MPY261864 MGC261365:MGC261864 LWG261365:LWG261864 LMK261365:LMK261864 LCO261365:LCO261864 KSS261365:KSS261864 KIW261365:KIW261864 JZA261365:JZA261864 JPE261365:JPE261864 JFI261365:JFI261864 IVM261365:IVM261864 ILQ261365:ILQ261864 IBU261365:IBU261864 HRY261365:HRY261864 HIC261365:HIC261864 GYG261365:GYG261864 GOK261365:GOK261864 GEO261365:GEO261864 FUS261365:FUS261864 FKW261365:FKW261864 FBA261365:FBA261864 ERE261365:ERE261864 EHI261365:EHI261864 DXM261365:DXM261864 DNQ261365:DNQ261864 DDU261365:DDU261864 CTY261365:CTY261864 CKC261365:CKC261864 CAG261365:CAG261864 BQK261365:BQK261864 BGO261365:BGO261864 AWS261365:AWS261864 AMW261365:AMW261864 ADA261365:ADA261864 TE261365:TE261864 JI261365:JI261864 M261365:M261864 WVU195829:WVU196328 WLY195829:WLY196328 WCC195829:WCC196328 VSG195829:VSG196328 VIK195829:VIK196328 UYO195829:UYO196328 UOS195829:UOS196328 UEW195829:UEW196328 TVA195829:TVA196328 TLE195829:TLE196328 TBI195829:TBI196328 SRM195829:SRM196328 SHQ195829:SHQ196328 RXU195829:RXU196328 RNY195829:RNY196328 REC195829:REC196328 QUG195829:QUG196328 QKK195829:QKK196328 QAO195829:QAO196328 PQS195829:PQS196328 PGW195829:PGW196328 OXA195829:OXA196328 ONE195829:ONE196328 ODI195829:ODI196328 NTM195829:NTM196328 NJQ195829:NJQ196328 MZU195829:MZU196328 MPY195829:MPY196328 MGC195829:MGC196328 LWG195829:LWG196328 LMK195829:LMK196328 LCO195829:LCO196328 KSS195829:KSS196328 KIW195829:KIW196328 JZA195829:JZA196328 JPE195829:JPE196328 JFI195829:JFI196328 IVM195829:IVM196328 ILQ195829:ILQ196328 IBU195829:IBU196328 HRY195829:HRY196328 HIC195829:HIC196328 GYG195829:GYG196328 GOK195829:GOK196328 GEO195829:GEO196328 FUS195829:FUS196328 FKW195829:FKW196328 FBA195829:FBA196328 ERE195829:ERE196328 EHI195829:EHI196328 DXM195829:DXM196328 DNQ195829:DNQ196328 DDU195829:DDU196328 CTY195829:CTY196328 CKC195829:CKC196328 CAG195829:CAG196328 BQK195829:BQK196328 BGO195829:BGO196328 AWS195829:AWS196328 AMW195829:AMW196328 ADA195829:ADA196328 TE195829:TE196328 JI195829:JI196328 M195829:M196328 WVU130293:WVU130792 WLY130293:WLY130792 WCC130293:WCC130792 VSG130293:VSG130792 VIK130293:VIK130792 UYO130293:UYO130792 UOS130293:UOS130792 UEW130293:UEW130792 TVA130293:TVA130792 TLE130293:TLE130792 TBI130293:TBI130792 SRM130293:SRM130792 SHQ130293:SHQ130792 RXU130293:RXU130792 RNY130293:RNY130792 REC130293:REC130792 QUG130293:QUG130792 QKK130293:QKK130792 QAO130293:QAO130792 PQS130293:PQS130792 PGW130293:PGW130792 OXA130293:OXA130792 ONE130293:ONE130792 ODI130293:ODI130792 NTM130293:NTM130792 NJQ130293:NJQ130792 MZU130293:MZU130792 MPY130293:MPY130792 MGC130293:MGC130792 LWG130293:LWG130792 LMK130293:LMK130792 LCO130293:LCO130792 KSS130293:KSS130792 KIW130293:KIW130792 JZA130293:JZA130792 JPE130293:JPE130792 JFI130293:JFI130792 IVM130293:IVM130792 ILQ130293:ILQ130792 IBU130293:IBU130792 HRY130293:HRY130792 HIC130293:HIC130792 GYG130293:GYG130792 GOK130293:GOK130792 GEO130293:GEO130792 FUS130293:FUS130792 FKW130293:FKW130792 FBA130293:FBA130792 ERE130293:ERE130792 EHI130293:EHI130792 DXM130293:DXM130792 DNQ130293:DNQ130792 DDU130293:DDU130792 CTY130293:CTY130792 CKC130293:CKC130792 CAG130293:CAG130792 BQK130293:BQK130792 BGO130293:BGO130792 AWS130293:AWS130792 AMW130293:AMW130792 ADA130293:ADA130792 TE130293:TE130792 JI130293:JI130792 M130293:M130792 WVU64757:WVU65256 WLY64757:WLY65256 WCC64757:WCC65256 VSG64757:VSG65256 VIK64757:VIK65256 UYO64757:UYO65256 UOS64757:UOS65256 UEW64757:UEW65256 TVA64757:TVA65256 TLE64757:TLE65256 TBI64757:TBI65256 SRM64757:SRM65256 SHQ64757:SHQ65256 RXU64757:RXU65256 RNY64757:RNY65256 REC64757:REC65256 QUG64757:QUG65256 QKK64757:QKK65256 QAO64757:QAO65256 PQS64757:PQS65256 PGW64757:PGW65256 OXA64757:OXA65256 ONE64757:ONE65256 ODI64757:ODI65256 NTM64757:NTM65256 NJQ64757:NJQ65256 MZU64757:MZU65256 MPY64757:MPY65256 MGC64757:MGC65256 LWG64757:LWG65256 LMK64757:LMK65256 LCO64757:LCO65256 KSS64757:KSS65256 KIW64757:KIW65256 JZA64757:JZA65256 JPE64757:JPE65256 JFI64757:JFI65256 IVM64757:IVM65256 ILQ64757:ILQ65256 IBU64757:IBU65256 HRY64757:HRY65256 HIC64757:HIC65256 GYG64757:GYG65256 GOK64757:GOK65256 GEO64757:GEO65256 FUS64757:FUS65256 FKW64757:FKW65256 FBA64757:FBA65256 ERE64757:ERE65256 EHI64757:EHI65256 DXM64757:DXM65256 DNQ64757:DNQ65256 DDU64757:DDU65256 CTY64757:CTY65256 CKC64757:CKC65256 CAG64757:CAG65256 BQK64757:BQK65256 BGO64757:BGO65256 AWS64757:AWS65256 AMW64757:AMW65256 ADA64757:ADA65256 TE64757:TE65256 JI64757:JI65256 WLY28:WLY77 WCC28:WCC77 VSG28:VSG77 VIK28:VIK77 UYO28:UYO77 UOS28:UOS77 UEW28:UEW77 TVA28:TVA77 TLE28:TLE77 TBI28:TBI77 SRM28:SRM77 SHQ28:SHQ77 RXU28:RXU77 RNY28:RNY77 REC28:REC77 QUG28:QUG77 QKK28:QKK77 QAO28:QAO77 PQS28:PQS77 PGW28:PGW77 OXA28:OXA77 ONE28:ONE77 ODI28:ODI77 NTM28:NTM77 NJQ28:NJQ77 MZU28:MZU77 MPY28:MPY77 MGC28:MGC77 LWG28:LWG77 LMK28:LMK77 LCO28:LCO77 KSS28:KSS77 KIW28:KIW77 JZA28:JZA77 JPE28:JPE77 JFI28:JFI77 IVM28:IVM77 ILQ28:ILQ77 IBU28:IBU77 HRY28:HRY77 HIC28:HIC77 GYG28:GYG77 GOK28:GOK77 GEO28:GEO77 FUS28:FUS77 FKW28:FKW77 FBA28:FBA77 ERE28:ERE77 EHI28:EHI77 DXM28:DXM77 DNQ28:DNQ77 DDU28:DDU77 CTY28:CTY77 CKC28:CKC77 CAG28:CAG77 BQK28:BQK77 BGO28:BGO77 AWS28:AWS77 AMW28:AMW77 ADA28:ADA77 TE28:TE77 JI28:JI77 WVU28:WVU77 M28:M227">
      <formula1>$M$2:$M$3</formula1>
    </dataValidation>
    <dataValidation type="list" allowBlank="1" showInputMessage="1" showErrorMessage="1" sqref="O64757:O65256 O53 JK64757:JK65256 WVW982261:WVW982760 WMA982261:WMA982760 WCE982261:WCE982760 VSI982261:VSI982760 VIM982261:VIM982760 UYQ982261:UYQ982760 UOU982261:UOU982760 UEY982261:UEY982760 TVC982261:TVC982760 TLG982261:TLG982760 TBK982261:TBK982760 SRO982261:SRO982760 SHS982261:SHS982760 RXW982261:RXW982760 ROA982261:ROA982760 REE982261:REE982760 QUI982261:QUI982760 QKM982261:QKM982760 QAQ982261:QAQ982760 PQU982261:PQU982760 PGY982261:PGY982760 OXC982261:OXC982760 ONG982261:ONG982760 ODK982261:ODK982760 NTO982261:NTO982760 NJS982261:NJS982760 MZW982261:MZW982760 MQA982261:MQA982760 MGE982261:MGE982760 LWI982261:LWI982760 LMM982261:LMM982760 LCQ982261:LCQ982760 KSU982261:KSU982760 KIY982261:KIY982760 JZC982261:JZC982760 JPG982261:JPG982760 JFK982261:JFK982760 IVO982261:IVO982760 ILS982261:ILS982760 IBW982261:IBW982760 HSA982261:HSA982760 HIE982261:HIE982760 GYI982261:GYI982760 GOM982261:GOM982760 GEQ982261:GEQ982760 FUU982261:FUU982760 FKY982261:FKY982760 FBC982261:FBC982760 ERG982261:ERG982760 EHK982261:EHK982760 DXO982261:DXO982760 DNS982261:DNS982760 DDW982261:DDW982760 CUA982261:CUA982760 CKE982261:CKE982760 CAI982261:CAI982760 BQM982261:BQM982760 BGQ982261:BGQ982760 AWU982261:AWU982760 AMY982261:AMY982760 ADC982261:ADC982760 TG982261:TG982760 JK982261:JK982760 O982261:O982760 WVW916725:WVW917224 WMA916725:WMA917224 WCE916725:WCE917224 VSI916725:VSI917224 VIM916725:VIM917224 UYQ916725:UYQ917224 UOU916725:UOU917224 UEY916725:UEY917224 TVC916725:TVC917224 TLG916725:TLG917224 TBK916725:TBK917224 SRO916725:SRO917224 SHS916725:SHS917224 RXW916725:RXW917224 ROA916725:ROA917224 REE916725:REE917224 QUI916725:QUI917224 QKM916725:QKM917224 QAQ916725:QAQ917224 PQU916725:PQU917224 PGY916725:PGY917224 OXC916725:OXC917224 ONG916725:ONG917224 ODK916725:ODK917224 NTO916725:NTO917224 NJS916725:NJS917224 MZW916725:MZW917224 MQA916725:MQA917224 MGE916725:MGE917224 LWI916725:LWI917224 LMM916725:LMM917224 LCQ916725:LCQ917224 KSU916725:KSU917224 KIY916725:KIY917224 JZC916725:JZC917224 JPG916725:JPG917224 JFK916725:JFK917224 IVO916725:IVO917224 ILS916725:ILS917224 IBW916725:IBW917224 HSA916725:HSA917224 HIE916725:HIE917224 GYI916725:GYI917224 GOM916725:GOM917224 GEQ916725:GEQ917224 FUU916725:FUU917224 FKY916725:FKY917224 FBC916725:FBC917224 ERG916725:ERG917224 EHK916725:EHK917224 DXO916725:DXO917224 DNS916725:DNS917224 DDW916725:DDW917224 CUA916725:CUA917224 CKE916725:CKE917224 CAI916725:CAI917224 BQM916725:BQM917224 BGQ916725:BGQ917224 AWU916725:AWU917224 AMY916725:AMY917224 ADC916725:ADC917224 TG916725:TG917224 JK916725:JK917224 O916725:O917224 WVW851189:WVW851688 WMA851189:WMA851688 WCE851189:WCE851688 VSI851189:VSI851688 VIM851189:VIM851688 UYQ851189:UYQ851688 UOU851189:UOU851688 UEY851189:UEY851688 TVC851189:TVC851688 TLG851189:TLG851688 TBK851189:TBK851688 SRO851189:SRO851688 SHS851189:SHS851688 RXW851189:RXW851688 ROA851189:ROA851688 REE851189:REE851688 QUI851189:QUI851688 QKM851189:QKM851688 QAQ851189:QAQ851688 PQU851189:PQU851688 PGY851189:PGY851688 OXC851189:OXC851688 ONG851189:ONG851688 ODK851189:ODK851688 NTO851189:NTO851688 NJS851189:NJS851688 MZW851189:MZW851688 MQA851189:MQA851688 MGE851189:MGE851688 LWI851189:LWI851688 LMM851189:LMM851688 LCQ851189:LCQ851688 KSU851189:KSU851688 KIY851189:KIY851688 JZC851189:JZC851688 JPG851189:JPG851688 JFK851189:JFK851688 IVO851189:IVO851688 ILS851189:ILS851688 IBW851189:IBW851688 HSA851189:HSA851688 HIE851189:HIE851688 GYI851189:GYI851688 GOM851189:GOM851688 GEQ851189:GEQ851688 FUU851189:FUU851688 FKY851189:FKY851688 FBC851189:FBC851688 ERG851189:ERG851688 EHK851189:EHK851688 DXO851189:DXO851688 DNS851189:DNS851688 DDW851189:DDW851688 CUA851189:CUA851688 CKE851189:CKE851688 CAI851189:CAI851688 BQM851189:BQM851688 BGQ851189:BGQ851688 AWU851189:AWU851688 AMY851189:AMY851688 ADC851189:ADC851688 TG851189:TG851688 JK851189:JK851688 O851189:O851688 WVW785653:WVW786152 WMA785653:WMA786152 WCE785653:WCE786152 VSI785653:VSI786152 VIM785653:VIM786152 UYQ785653:UYQ786152 UOU785653:UOU786152 UEY785653:UEY786152 TVC785653:TVC786152 TLG785653:TLG786152 TBK785653:TBK786152 SRO785653:SRO786152 SHS785653:SHS786152 RXW785653:RXW786152 ROA785653:ROA786152 REE785653:REE786152 QUI785653:QUI786152 QKM785653:QKM786152 QAQ785653:QAQ786152 PQU785653:PQU786152 PGY785653:PGY786152 OXC785653:OXC786152 ONG785653:ONG786152 ODK785653:ODK786152 NTO785653:NTO786152 NJS785653:NJS786152 MZW785653:MZW786152 MQA785653:MQA786152 MGE785653:MGE786152 LWI785653:LWI786152 LMM785653:LMM786152 LCQ785653:LCQ786152 KSU785653:KSU786152 KIY785653:KIY786152 JZC785653:JZC786152 JPG785653:JPG786152 JFK785653:JFK786152 IVO785653:IVO786152 ILS785653:ILS786152 IBW785653:IBW786152 HSA785653:HSA786152 HIE785653:HIE786152 GYI785653:GYI786152 GOM785653:GOM786152 GEQ785653:GEQ786152 FUU785653:FUU786152 FKY785653:FKY786152 FBC785653:FBC786152 ERG785653:ERG786152 EHK785653:EHK786152 DXO785653:DXO786152 DNS785653:DNS786152 DDW785653:DDW786152 CUA785653:CUA786152 CKE785653:CKE786152 CAI785653:CAI786152 BQM785653:BQM786152 BGQ785653:BGQ786152 AWU785653:AWU786152 AMY785653:AMY786152 ADC785653:ADC786152 TG785653:TG786152 JK785653:JK786152 O785653:O786152 WVW720117:WVW720616 WMA720117:WMA720616 WCE720117:WCE720616 VSI720117:VSI720616 VIM720117:VIM720616 UYQ720117:UYQ720616 UOU720117:UOU720616 UEY720117:UEY720616 TVC720117:TVC720616 TLG720117:TLG720616 TBK720117:TBK720616 SRO720117:SRO720616 SHS720117:SHS720616 RXW720117:RXW720616 ROA720117:ROA720616 REE720117:REE720616 QUI720117:QUI720616 QKM720117:QKM720616 QAQ720117:QAQ720616 PQU720117:PQU720616 PGY720117:PGY720616 OXC720117:OXC720616 ONG720117:ONG720616 ODK720117:ODK720616 NTO720117:NTO720616 NJS720117:NJS720616 MZW720117:MZW720616 MQA720117:MQA720616 MGE720117:MGE720616 LWI720117:LWI720616 LMM720117:LMM720616 LCQ720117:LCQ720616 KSU720117:KSU720616 KIY720117:KIY720616 JZC720117:JZC720616 JPG720117:JPG720616 JFK720117:JFK720616 IVO720117:IVO720616 ILS720117:ILS720616 IBW720117:IBW720616 HSA720117:HSA720616 HIE720117:HIE720616 GYI720117:GYI720616 GOM720117:GOM720616 GEQ720117:GEQ720616 FUU720117:FUU720616 FKY720117:FKY720616 FBC720117:FBC720616 ERG720117:ERG720616 EHK720117:EHK720616 DXO720117:DXO720616 DNS720117:DNS720616 DDW720117:DDW720616 CUA720117:CUA720616 CKE720117:CKE720616 CAI720117:CAI720616 BQM720117:BQM720616 BGQ720117:BGQ720616 AWU720117:AWU720616 AMY720117:AMY720616 ADC720117:ADC720616 TG720117:TG720616 JK720117:JK720616 O720117:O720616 WVW654581:WVW655080 WMA654581:WMA655080 WCE654581:WCE655080 VSI654581:VSI655080 VIM654581:VIM655080 UYQ654581:UYQ655080 UOU654581:UOU655080 UEY654581:UEY655080 TVC654581:TVC655080 TLG654581:TLG655080 TBK654581:TBK655080 SRO654581:SRO655080 SHS654581:SHS655080 RXW654581:RXW655080 ROA654581:ROA655080 REE654581:REE655080 QUI654581:QUI655080 QKM654581:QKM655080 QAQ654581:QAQ655080 PQU654581:PQU655080 PGY654581:PGY655080 OXC654581:OXC655080 ONG654581:ONG655080 ODK654581:ODK655080 NTO654581:NTO655080 NJS654581:NJS655080 MZW654581:MZW655080 MQA654581:MQA655080 MGE654581:MGE655080 LWI654581:LWI655080 LMM654581:LMM655080 LCQ654581:LCQ655080 KSU654581:KSU655080 KIY654581:KIY655080 JZC654581:JZC655080 JPG654581:JPG655080 JFK654581:JFK655080 IVO654581:IVO655080 ILS654581:ILS655080 IBW654581:IBW655080 HSA654581:HSA655080 HIE654581:HIE655080 GYI654581:GYI655080 GOM654581:GOM655080 GEQ654581:GEQ655080 FUU654581:FUU655080 FKY654581:FKY655080 FBC654581:FBC655080 ERG654581:ERG655080 EHK654581:EHK655080 DXO654581:DXO655080 DNS654581:DNS655080 DDW654581:DDW655080 CUA654581:CUA655080 CKE654581:CKE655080 CAI654581:CAI655080 BQM654581:BQM655080 BGQ654581:BGQ655080 AWU654581:AWU655080 AMY654581:AMY655080 ADC654581:ADC655080 TG654581:TG655080 JK654581:JK655080 O654581:O655080 WVW589045:WVW589544 WMA589045:WMA589544 WCE589045:WCE589544 VSI589045:VSI589544 VIM589045:VIM589544 UYQ589045:UYQ589544 UOU589045:UOU589544 UEY589045:UEY589544 TVC589045:TVC589544 TLG589045:TLG589544 TBK589045:TBK589544 SRO589045:SRO589544 SHS589045:SHS589544 RXW589045:RXW589544 ROA589045:ROA589544 REE589045:REE589544 QUI589045:QUI589544 QKM589045:QKM589544 QAQ589045:QAQ589544 PQU589045:PQU589544 PGY589045:PGY589544 OXC589045:OXC589544 ONG589045:ONG589544 ODK589045:ODK589544 NTO589045:NTO589544 NJS589045:NJS589544 MZW589045:MZW589544 MQA589045:MQA589544 MGE589045:MGE589544 LWI589045:LWI589544 LMM589045:LMM589544 LCQ589045:LCQ589544 KSU589045:KSU589544 KIY589045:KIY589544 JZC589045:JZC589544 JPG589045:JPG589544 JFK589045:JFK589544 IVO589045:IVO589544 ILS589045:ILS589544 IBW589045:IBW589544 HSA589045:HSA589544 HIE589045:HIE589544 GYI589045:GYI589544 GOM589045:GOM589544 GEQ589045:GEQ589544 FUU589045:FUU589544 FKY589045:FKY589544 FBC589045:FBC589544 ERG589045:ERG589544 EHK589045:EHK589544 DXO589045:DXO589544 DNS589045:DNS589544 DDW589045:DDW589544 CUA589045:CUA589544 CKE589045:CKE589544 CAI589045:CAI589544 BQM589045:BQM589544 BGQ589045:BGQ589544 AWU589045:AWU589544 AMY589045:AMY589544 ADC589045:ADC589544 TG589045:TG589544 JK589045:JK589544 O589045:O589544 WVW523509:WVW524008 WMA523509:WMA524008 WCE523509:WCE524008 VSI523509:VSI524008 VIM523509:VIM524008 UYQ523509:UYQ524008 UOU523509:UOU524008 UEY523509:UEY524008 TVC523509:TVC524008 TLG523509:TLG524008 TBK523509:TBK524008 SRO523509:SRO524008 SHS523509:SHS524008 RXW523509:RXW524008 ROA523509:ROA524008 REE523509:REE524008 QUI523509:QUI524008 QKM523509:QKM524008 QAQ523509:QAQ524008 PQU523509:PQU524008 PGY523509:PGY524008 OXC523509:OXC524008 ONG523509:ONG524008 ODK523509:ODK524008 NTO523509:NTO524008 NJS523509:NJS524008 MZW523509:MZW524008 MQA523509:MQA524008 MGE523509:MGE524008 LWI523509:LWI524008 LMM523509:LMM524008 LCQ523509:LCQ524008 KSU523509:KSU524008 KIY523509:KIY524008 JZC523509:JZC524008 JPG523509:JPG524008 JFK523509:JFK524008 IVO523509:IVO524008 ILS523509:ILS524008 IBW523509:IBW524008 HSA523509:HSA524008 HIE523509:HIE524008 GYI523509:GYI524008 GOM523509:GOM524008 GEQ523509:GEQ524008 FUU523509:FUU524008 FKY523509:FKY524008 FBC523509:FBC524008 ERG523509:ERG524008 EHK523509:EHK524008 DXO523509:DXO524008 DNS523509:DNS524008 DDW523509:DDW524008 CUA523509:CUA524008 CKE523509:CKE524008 CAI523509:CAI524008 BQM523509:BQM524008 BGQ523509:BGQ524008 AWU523509:AWU524008 AMY523509:AMY524008 ADC523509:ADC524008 TG523509:TG524008 JK523509:JK524008 O523509:O524008 WVW457973:WVW458472 WMA457973:WMA458472 WCE457973:WCE458472 VSI457973:VSI458472 VIM457973:VIM458472 UYQ457973:UYQ458472 UOU457973:UOU458472 UEY457973:UEY458472 TVC457973:TVC458472 TLG457973:TLG458472 TBK457973:TBK458472 SRO457973:SRO458472 SHS457973:SHS458472 RXW457973:RXW458472 ROA457973:ROA458472 REE457973:REE458472 QUI457973:QUI458472 QKM457973:QKM458472 QAQ457973:QAQ458472 PQU457973:PQU458472 PGY457973:PGY458472 OXC457973:OXC458472 ONG457973:ONG458472 ODK457973:ODK458472 NTO457973:NTO458472 NJS457973:NJS458472 MZW457973:MZW458472 MQA457973:MQA458472 MGE457973:MGE458472 LWI457973:LWI458472 LMM457973:LMM458472 LCQ457973:LCQ458472 KSU457973:KSU458472 KIY457973:KIY458472 JZC457973:JZC458472 JPG457973:JPG458472 JFK457973:JFK458472 IVO457973:IVO458472 ILS457973:ILS458472 IBW457973:IBW458472 HSA457973:HSA458472 HIE457973:HIE458472 GYI457973:GYI458472 GOM457973:GOM458472 GEQ457973:GEQ458472 FUU457973:FUU458472 FKY457973:FKY458472 FBC457973:FBC458472 ERG457973:ERG458472 EHK457973:EHK458472 DXO457973:DXO458472 DNS457973:DNS458472 DDW457973:DDW458472 CUA457973:CUA458472 CKE457973:CKE458472 CAI457973:CAI458472 BQM457973:BQM458472 BGQ457973:BGQ458472 AWU457973:AWU458472 AMY457973:AMY458472 ADC457973:ADC458472 TG457973:TG458472 JK457973:JK458472 O457973:O458472 WVW392437:WVW392936 WMA392437:WMA392936 WCE392437:WCE392936 VSI392437:VSI392936 VIM392437:VIM392936 UYQ392437:UYQ392936 UOU392437:UOU392936 UEY392437:UEY392936 TVC392437:TVC392936 TLG392437:TLG392936 TBK392437:TBK392936 SRO392437:SRO392936 SHS392437:SHS392936 RXW392437:RXW392936 ROA392437:ROA392936 REE392437:REE392936 QUI392437:QUI392936 QKM392437:QKM392936 QAQ392437:QAQ392936 PQU392437:PQU392936 PGY392437:PGY392936 OXC392437:OXC392936 ONG392437:ONG392936 ODK392437:ODK392936 NTO392437:NTO392936 NJS392437:NJS392936 MZW392437:MZW392936 MQA392437:MQA392936 MGE392437:MGE392936 LWI392437:LWI392936 LMM392437:LMM392936 LCQ392437:LCQ392936 KSU392437:KSU392936 KIY392437:KIY392936 JZC392437:JZC392936 JPG392437:JPG392936 JFK392437:JFK392936 IVO392437:IVO392936 ILS392437:ILS392936 IBW392437:IBW392936 HSA392437:HSA392936 HIE392437:HIE392936 GYI392437:GYI392936 GOM392437:GOM392936 GEQ392437:GEQ392936 FUU392437:FUU392936 FKY392437:FKY392936 FBC392437:FBC392936 ERG392437:ERG392936 EHK392437:EHK392936 DXO392437:DXO392936 DNS392437:DNS392936 DDW392437:DDW392936 CUA392437:CUA392936 CKE392437:CKE392936 CAI392437:CAI392936 BQM392437:BQM392936 BGQ392437:BGQ392936 AWU392437:AWU392936 AMY392437:AMY392936 ADC392437:ADC392936 TG392437:TG392936 JK392437:JK392936 O392437:O392936 WVW326901:WVW327400 WMA326901:WMA327400 WCE326901:WCE327400 VSI326901:VSI327400 VIM326901:VIM327400 UYQ326901:UYQ327400 UOU326901:UOU327400 UEY326901:UEY327400 TVC326901:TVC327400 TLG326901:TLG327400 TBK326901:TBK327400 SRO326901:SRO327400 SHS326901:SHS327400 RXW326901:RXW327400 ROA326901:ROA327400 REE326901:REE327400 QUI326901:QUI327400 QKM326901:QKM327400 QAQ326901:QAQ327400 PQU326901:PQU327400 PGY326901:PGY327400 OXC326901:OXC327400 ONG326901:ONG327400 ODK326901:ODK327400 NTO326901:NTO327400 NJS326901:NJS327400 MZW326901:MZW327400 MQA326901:MQA327400 MGE326901:MGE327400 LWI326901:LWI327400 LMM326901:LMM327400 LCQ326901:LCQ327400 KSU326901:KSU327400 KIY326901:KIY327400 JZC326901:JZC327400 JPG326901:JPG327400 JFK326901:JFK327400 IVO326901:IVO327400 ILS326901:ILS327400 IBW326901:IBW327400 HSA326901:HSA327400 HIE326901:HIE327400 GYI326901:GYI327400 GOM326901:GOM327400 GEQ326901:GEQ327400 FUU326901:FUU327400 FKY326901:FKY327400 FBC326901:FBC327400 ERG326901:ERG327400 EHK326901:EHK327400 DXO326901:DXO327400 DNS326901:DNS327400 DDW326901:DDW327400 CUA326901:CUA327400 CKE326901:CKE327400 CAI326901:CAI327400 BQM326901:BQM327400 BGQ326901:BGQ327400 AWU326901:AWU327400 AMY326901:AMY327400 ADC326901:ADC327400 TG326901:TG327400 JK326901:JK327400 O326901:O327400 WVW261365:WVW261864 WMA261365:WMA261864 WCE261365:WCE261864 VSI261365:VSI261864 VIM261365:VIM261864 UYQ261365:UYQ261864 UOU261365:UOU261864 UEY261365:UEY261864 TVC261365:TVC261864 TLG261365:TLG261864 TBK261365:TBK261864 SRO261365:SRO261864 SHS261365:SHS261864 RXW261365:RXW261864 ROA261365:ROA261864 REE261365:REE261864 QUI261365:QUI261864 QKM261365:QKM261864 QAQ261365:QAQ261864 PQU261365:PQU261864 PGY261365:PGY261864 OXC261365:OXC261864 ONG261365:ONG261864 ODK261365:ODK261864 NTO261365:NTO261864 NJS261365:NJS261864 MZW261365:MZW261864 MQA261365:MQA261864 MGE261365:MGE261864 LWI261365:LWI261864 LMM261365:LMM261864 LCQ261365:LCQ261864 KSU261365:KSU261864 KIY261365:KIY261864 JZC261365:JZC261864 JPG261365:JPG261864 JFK261365:JFK261864 IVO261365:IVO261864 ILS261365:ILS261864 IBW261365:IBW261864 HSA261365:HSA261864 HIE261365:HIE261864 GYI261365:GYI261864 GOM261365:GOM261864 GEQ261365:GEQ261864 FUU261365:FUU261864 FKY261365:FKY261864 FBC261365:FBC261864 ERG261365:ERG261864 EHK261365:EHK261864 DXO261365:DXO261864 DNS261365:DNS261864 DDW261365:DDW261864 CUA261365:CUA261864 CKE261365:CKE261864 CAI261365:CAI261864 BQM261365:BQM261864 BGQ261365:BGQ261864 AWU261365:AWU261864 AMY261365:AMY261864 ADC261365:ADC261864 TG261365:TG261864 JK261365:JK261864 O261365:O261864 WVW195829:WVW196328 WMA195829:WMA196328 WCE195829:WCE196328 VSI195829:VSI196328 VIM195829:VIM196328 UYQ195829:UYQ196328 UOU195829:UOU196328 UEY195829:UEY196328 TVC195829:TVC196328 TLG195829:TLG196328 TBK195829:TBK196328 SRO195829:SRO196328 SHS195829:SHS196328 RXW195829:RXW196328 ROA195829:ROA196328 REE195829:REE196328 QUI195829:QUI196328 QKM195829:QKM196328 QAQ195829:QAQ196328 PQU195829:PQU196328 PGY195829:PGY196328 OXC195829:OXC196328 ONG195829:ONG196328 ODK195829:ODK196328 NTO195829:NTO196328 NJS195829:NJS196328 MZW195829:MZW196328 MQA195829:MQA196328 MGE195829:MGE196328 LWI195829:LWI196328 LMM195829:LMM196328 LCQ195829:LCQ196328 KSU195829:KSU196328 KIY195829:KIY196328 JZC195829:JZC196328 JPG195829:JPG196328 JFK195829:JFK196328 IVO195829:IVO196328 ILS195829:ILS196328 IBW195829:IBW196328 HSA195829:HSA196328 HIE195829:HIE196328 GYI195829:GYI196328 GOM195829:GOM196328 GEQ195829:GEQ196328 FUU195829:FUU196328 FKY195829:FKY196328 FBC195829:FBC196328 ERG195829:ERG196328 EHK195829:EHK196328 DXO195829:DXO196328 DNS195829:DNS196328 DDW195829:DDW196328 CUA195829:CUA196328 CKE195829:CKE196328 CAI195829:CAI196328 BQM195829:BQM196328 BGQ195829:BGQ196328 AWU195829:AWU196328 AMY195829:AMY196328 ADC195829:ADC196328 TG195829:TG196328 JK195829:JK196328 O195829:O196328 WVW130293:WVW130792 WMA130293:WMA130792 WCE130293:WCE130792 VSI130293:VSI130792 VIM130293:VIM130792 UYQ130293:UYQ130792 UOU130293:UOU130792 UEY130293:UEY130792 TVC130293:TVC130792 TLG130293:TLG130792 TBK130293:TBK130792 SRO130293:SRO130792 SHS130293:SHS130792 RXW130293:RXW130792 ROA130293:ROA130792 REE130293:REE130792 QUI130293:QUI130792 QKM130293:QKM130792 QAQ130293:QAQ130792 PQU130293:PQU130792 PGY130293:PGY130792 OXC130293:OXC130792 ONG130293:ONG130792 ODK130293:ODK130792 NTO130293:NTO130792 NJS130293:NJS130792 MZW130293:MZW130792 MQA130293:MQA130792 MGE130293:MGE130792 LWI130293:LWI130792 LMM130293:LMM130792 LCQ130293:LCQ130792 KSU130293:KSU130792 KIY130293:KIY130792 JZC130293:JZC130792 JPG130293:JPG130792 JFK130293:JFK130792 IVO130293:IVO130792 ILS130293:ILS130792 IBW130293:IBW130792 HSA130293:HSA130792 HIE130293:HIE130792 GYI130293:GYI130792 GOM130293:GOM130792 GEQ130293:GEQ130792 FUU130293:FUU130792 FKY130293:FKY130792 FBC130293:FBC130792 ERG130293:ERG130792 EHK130293:EHK130792 DXO130293:DXO130792 DNS130293:DNS130792 DDW130293:DDW130792 CUA130293:CUA130792 CKE130293:CKE130792 CAI130293:CAI130792 BQM130293:BQM130792 BGQ130293:BGQ130792 AWU130293:AWU130792 AMY130293:AMY130792 ADC130293:ADC130792 TG130293:TG130792 JK130293:JK130792 O130293:O130792 WVW64757:WVW65256 WMA64757:WMA65256 WCE64757:WCE65256 VSI64757:VSI65256 VIM64757:VIM65256 UYQ64757:UYQ65256 UOU64757:UOU65256 UEY64757:UEY65256 TVC64757:TVC65256 TLG64757:TLG65256 TBK64757:TBK65256 SRO64757:SRO65256 SHS64757:SHS65256 RXW64757:RXW65256 ROA64757:ROA65256 REE64757:REE65256 QUI64757:QUI65256 QKM64757:QKM65256 QAQ64757:QAQ65256 PQU64757:PQU65256 PGY64757:PGY65256 OXC64757:OXC65256 ONG64757:ONG65256 ODK64757:ODK65256 NTO64757:NTO65256 NJS64757:NJS65256 MZW64757:MZW65256 MQA64757:MQA65256 MGE64757:MGE65256 LWI64757:LWI65256 LMM64757:LMM65256 LCQ64757:LCQ65256 KSU64757:KSU65256 KIY64757:KIY65256 JZC64757:JZC65256 JPG64757:JPG65256 JFK64757:JFK65256 IVO64757:IVO65256 ILS64757:ILS65256 IBW64757:IBW65256 HSA64757:HSA65256 HIE64757:HIE65256 GYI64757:GYI65256 GOM64757:GOM65256 GEQ64757:GEQ65256 FUU64757:FUU65256 FKY64757:FKY65256 FBC64757:FBC65256 ERG64757:ERG65256 EHK64757:EHK65256 DXO64757:DXO65256 DNS64757:DNS65256 DDW64757:DDW65256 CUA64757:CUA65256 CKE64757:CKE65256 CAI64757:CAI65256 BQM64757:BQM65256 BGQ64757:BGQ65256 AWU64757:AWU65256 AMY64757:AMY65256 ADC64757:ADC65256 TG64757:TG65256 O28 WMA28:WMA77 WCE28:WCE77 VSI28:VSI77 VIM28:VIM77 UYQ28:UYQ77 UOU28:UOU77 UEY28:UEY77 TVC28:TVC77 TLG28:TLG77 TBK28:TBK77 SRO28:SRO77 SHS28:SHS77 RXW28:RXW77 ROA28:ROA77 REE28:REE77 QUI28:QUI77 QKM28:QKM77 QAQ28:QAQ77 PQU28:PQU77 PGY28:PGY77 OXC28:OXC77 ONG28:ONG77 ODK28:ODK77 NTO28:NTO77 NJS28:NJS77 MZW28:MZW77 MQA28:MQA77 MGE28:MGE77 LWI28:LWI77 LMM28:LMM77 LCQ28:LCQ77 KSU28:KSU77 KIY28:KIY77 JZC28:JZC77 JPG28:JPG77 JFK28:JFK77 IVO28:IVO77 ILS28:ILS77 IBW28:IBW77 HSA28:HSA77 HIE28:HIE77 GYI28:GYI77 GOM28:GOM77 GEQ28:GEQ77 FUU28:FUU77 FKY28:FKY77 FBC28:FBC77 ERG28:ERG77 EHK28:EHK77 DXO28:DXO77 DNS28:DNS77 DDW28:DDW77 CUA28:CUA77 CKE28:CKE77 CAI28:CAI77 BQM28:BQM77 BGQ28:BGQ77 AWU28:AWU77 AMY28:AMY77 ADC28:ADC77 TG28:TG77 JK28:JK77 WVW28:WVW77">
      <formula1>$O$2:$O$11</formula1>
    </dataValidation>
    <dataValidation type="list" allowBlank="1" showInputMessage="1" showErrorMessage="1" sqref="P64757:P65256 P53 JL64757:JL65256 WVX982261:WVX982760 WMB982261:WMB982760 WCF982261:WCF982760 VSJ982261:VSJ982760 VIN982261:VIN982760 UYR982261:UYR982760 UOV982261:UOV982760 UEZ982261:UEZ982760 TVD982261:TVD982760 TLH982261:TLH982760 TBL982261:TBL982760 SRP982261:SRP982760 SHT982261:SHT982760 RXX982261:RXX982760 ROB982261:ROB982760 REF982261:REF982760 QUJ982261:QUJ982760 QKN982261:QKN982760 QAR982261:QAR982760 PQV982261:PQV982760 PGZ982261:PGZ982760 OXD982261:OXD982760 ONH982261:ONH982760 ODL982261:ODL982760 NTP982261:NTP982760 NJT982261:NJT982760 MZX982261:MZX982760 MQB982261:MQB982760 MGF982261:MGF982760 LWJ982261:LWJ982760 LMN982261:LMN982760 LCR982261:LCR982760 KSV982261:KSV982760 KIZ982261:KIZ982760 JZD982261:JZD982760 JPH982261:JPH982760 JFL982261:JFL982760 IVP982261:IVP982760 ILT982261:ILT982760 IBX982261:IBX982760 HSB982261:HSB982760 HIF982261:HIF982760 GYJ982261:GYJ982760 GON982261:GON982760 GER982261:GER982760 FUV982261:FUV982760 FKZ982261:FKZ982760 FBD982261:FBD982760 ERH982261:ERH982760 EHL982261:EHL982760 DXP982261:DXP982760 DNT982261:DNT982760 DDX982261:DDX982760 CUB982261:CUB982760 CKF982261:CKF982760 CAJ982261:CAJ982760 BQN982261:BQN982760 BGR982261:BGR982760 AWV982261:AWV982760 AMZ982261:AMZ982760 ADD982261:ADD982760 TH982261:TH982760 JL982261:JL982760 P982261:P982760 WVX916725:WVX917224 WMB916725:WMB917224 WCF916725:WCF917224 VSJ916725:VSJ917224 VIN916725:VIN917224 UYR916725:UYR917224 UOV916725:UOV917224 UEZ916725:UEZ917224 TVD916725:TVD917224 TLH916725:TLH917224 TBL916725:TBL917224 SRP916725:SRP917224 SHT916725:SHT917224 RXX916725:RXX917224 ROB916725:ROB917224 REF916725:REF917224 QUJ916725:QUJ917224 QKN916725:QKN917224 QAR916725:QAR917224 PQV916725:PQV917224 PGZ916725:PGZ917224 OXD916725:OXD917224 ONH916725:ONH917224 ODL916725:ODL917224 NTP916725:NTP917224 NJT916725:NJT917224 MZX916725:MZX917224 MQB916725:MQB917224 MGF916725:MGF917224 LWJ916725:LWJ917224 LMN916725:LMN917224 LCR916725:LCR917224 KSV916725:KSV917224 KIZ916725:KIZ917224 JZD916725:JZD917224 JPH916725:JPH917224 JFL916725:JFL917224 IVP916725:IVP917224 ILT916725:ILT917224 IBX916725:IBX917224 HSB916725:HSB917224 HIF916725:HIF917224 GYJ916725:GYJ917224 GON916725:GON917224 GER916725:GER917224 FUV916725:FUV917224 FKZ916725:FKZ917224 FBD916725:FBD917224 ERH916725:ERH917224 EHL916725:EHL917224 DXP916725:DXP917224 DNT916725:DNT917224 DDX916725:DDX917224 CUB916725:CUB917224 CKF916725:CKF917224 CAJ916725:CAJ917224 BQN916725:BQN917224 BGR916725:BGR917224 AWV916725:AWV917224 AMZ916725:AMZ917224 ADD916725:ADD917224 TH916725:TH917224 JL916725:JL917224 P916725:P917224 WVX851189:WVX851688 WMB851189:WMB851688 WCF851189:WCF851688 VSJ851189:VSJ851688 VIN851189:VIN851688 UYR851189:UYR851688 UOV851189:UOV851688 UEZ851189:UEZ851688 TVD851189:TVD851688 TLH851189:TLH851688 TBL851189:TBL851688 SRP851189:SRP851688 SHT851189:SHT851688 RXX851189:RXX851688 ROB851189:ROB851688 REF851189:REF851688 QUJ851189:QUJ851688 QKN851189:QKN851688 QAR851189:QAR851688 PQV851189:PQV851688 PGZ851189:PGZ851688 OXD851189:OXD851688 ONH851189:ONH851688 ODL851189:ODL851688 NTP851189:NTP851688 NJT851189:NJT851688 MZX851189:MZX851688 MQB851189:MQB851688 MGF851189:MGF851688 LWJ851189:LWJ851688 LMN851189:LMN851688 LCR851189:LCR851688 KSV851189:KSV851688 KIZ851189:KIZ851688 JZD851189:JZD851688 JPH851189:JPH851688 JFL851189:JFL851688 IVP851189:IVP851688 ILT851189:ILT851688 IBX851189:IBX851688 HSB851189:HSB851688 HIF851189:HIF851688 GYJ851189:GYJ851688 GON851189:GON851688 GER851189:GER851688 FUV851189:FUV851688 FKZ851189:FKZ851688 FBD851189:FBD851688 ERH851189:ERH851688 EHL851189:EHL851688 DXP851189:DXP851688 DNT851189:DNT851688 DDX851189:DDX851688 CUB851189:CUB851688 CKF851189:CKF851688 CAJ851189:CAJ851688 BQN851189:BQN851688 BGR851189:BGR851688 AWV851189:AWV851688 AMZ851189:AMZ851688 ADD851189:ADD851688 TH851189:TH851688 JL851189:JL851688 P851189:P851688 WVX785653:WVX786152 WMB785653:WMB786152 WCF785653:WCF786152 VSJ785653:VSJ786152 VIN785653:VIN786152 UYR785653:UYR786152 UOV785653:UOV786152 UEZ785653:UEZ786152 TVD785653:TVD786152 TLH785653:TLH786152 TBL785653:TBL786152 SRP785653:SRP786152 SHT785653:SHT786152 RXX785653:RXX786152 ROB785653:ROB786152 REF785653:REF786152 QUJ785653:QUJ786152 QKN785653:QKN786152 QAR785653:QAR786152 PQV785653:PQV786152 PGZ785653:PGZ786152 OXD785653:OXD786152 ONH785653:ONH786152 ODL785653:ODL786152 NTP785653:NTP786152 NJT785653:NJT786152 MZX785653:MZX786152 MQB785653:MQB786152 MGF785653:MGF786152 LWJ785653:LWJ786152 LMN785653:LMN786152 LCR785653:LCR786152 KSV785653:KSV786152 KIZ785653:KIZ786152 JZD785653:JZD786152 JPH785653:JPH786152 JFL785653:JFL786152 IVP785653:IVP786152 ILT785653:ILT786152 IBX785653:IBX786152 HSB785653:HSB786152 HIF785653:HIF786152 GYJ785653:GYJ786152 GON785653:GON786152 GER785653:GER786152 FUV785653:FUV786152 FKZ785653:FKZ786152 FBD785653:FBD786152 ERH785653:ERH786152 EHL785653:EHL786152 DXP785653:DXP786152 DNT785653:DNT786152 DDX785653:DDX786152 CUB785653:CUB786152 CKF785653:CKF786152 CAJ785653:CAJ786152 BQN785653:BQN786152 BGR785653:BGR786152 AWV785653:AWV786152 AMZ785653:AMZ786152 ADD785653:ADD786152 TH785653:TH786152 JL785653:JL786152 P785653:P786152 WVX720117:WVX720616 WMB720117:WMB720616 WCF720117:WCF720616 VSJ720117:VSJ720616 VIN720117:VIN720616 UYR720117:UYR720616 UOV720117:UOV720616 UEZ720117:UEZ720616 TVD720117:TVD720616 TLH720117:TLH720616 TBL720117:TBL720616 SRP720117:SRP720616 SHT720117:SHT720616 RXX720117:RXX720616 ROB720117:ROB720616 REF720117:REF720616 QUJ720117:QUJ720616 QKN720117:QKN720616 QAR720117:QAR720616 PQV720117:PQV720616 PGZ720117:PGZ720616 OXD720117:OXD720616 ONH720117:ONH720616 ODL720117:ODL720616 NTP720117:NTP720616 NJT720117:NJT720616 MZX720117:MZX720616 MQB720117:MQB720616 MGF720117:MGF720616 LWJ720117:LWJ720616 LMN720117:LMN720616 LCR720117:LCR720616 KSV720117:KSV720616 KIZ720117:KIZ720616 JZD720117:JZD720616 JPH720117:JPH720616 JFL720117:JFL720616 IVP720117:IVP720616 ILT720117:ILT720616 IBX720117:IBX720616 HSB720117:HSB720616 HIF720117:HIF720616 GYJ720117:GYJ720616 GON720117:GON720616 GER720117:GER720616 FUV720117:FUV720616 FKZ720117:FKZ720616 FBD720117:FBD720616 ERH720117:ERH720616 EHL720117:EHL720616 DXP720117:DXP720616 DNT720117:DNT720616 DDX720117:DDX720616 CUB720117:CUB720616 CKF720117:CKF720616 CAJ720117:CAJ720616 BQN720117:BQN720616 BGR720117:BGR720616 AWV720117:AWV720616 AMZ720117:AMZ720616 ADD720117:ADD720616 TH720117:TH720616 JL720117:JL720616 P720117:P720616 WVX654581:WVX655080 WMB654581:WMB655080 WCF654581:WCF655080 VSJ654581:VSJ655080 VIN654581:VIN655080 UYR654581:UYR655080 UOV654581:UOV655080 UEZ654581:UEZ655080 TVD654581:TVD655080 TLH654581:TLH655080 TBL654581:TBL655080 SRP654581:SRP655080 SHT654581:SHT655080 RXX654581:RXX655080 ROB654581:ROB655080 REF654581:REF655080 QUJ654581:QUJ655080 QKN654581:QKN655080 QAR654581:QAR655080 PQV654581:PQV655080 PGZ654581:PGZ655080 OXD654581:OXD655080 ONH654581:ONH655080 ODL654581:ODL655080 NTP654581:NTP655080 NJT654581:NJT655080 MZX654581:MZX655080 MQB654581:MQB655080 MGF654581:MGF655080 LWJ654581:LWJ655080 LMN654581:LMN655080 LCR654581:LCR655080 KSV654581:KSV655080 KIZ654581:KIZ655080 JZD654581:JZD655080 JPH654581:JPH655080 JFL654581:JFL655080 IVP654581:IVP655080 ILT654581:ILT655080 IBX654581:IBX655080 HSB654581:HSB655080 HIF654581:HIF655080 GYJ654581:GYJ655080 GON654581:GON655080 GER654581:GER655080 FUV654581:FUV655080 FKZ654581:FKZ655080 FBD654581:FBD655080 ERH654581:ERH655080 EHL654581:EHL655080 DXP654581:DXP655080 DNT654581:DNT655080 DDX654581:DDX655080 CUB654581:CUB655080 CKF654581:CKF655080 CAJ654581:CAJ655080 BQN654581:BQN655080 BGR654581:BGR655080 AWV654581:AWV655080 AMZ654581:AMZ655080 ADD654581:ADD655080 TH654581:TH655080 JL654581:JL655080 P654581:P655080 WVX589045:WVX589544 WMB589045:WMB589544 WCF589045:WCF589544 VSJ589045:VSJ589544 VIN589045:VIN589544 UYR589045:UYR589544 UOV589045:UOV589544 UEZ589045:UEZ589544 TVD589045:TVD589544 TLH589045:TLH589544 TBL589045:TBL589544 SRP589045:SRP589544 SHT589045:SHT589544 RXX589045:RXX589544 ROB589045:ROB589544 REF589045:REF589544 QUJ589045:QUJ589544 QKN589045:QKN589544 QAR589045:QAR589544 PQV589045:PQV589544 PGZ589045:PGZ589544 OXD589045:OXD589544 ONH589045:ONH589544 ODL589045:ODL589544 NTP589045:NTP589544 NJT589045:NJT589544 MZX589045:MZX589544 MQB589045:MQB589544 MGF589045:MGF589544 LWJ589045:LWJ589544 LMN589045:LMN589544 LCR589045:LCR589544 KSV589045:KSV589544 KIZ589045:KIZ589544 JZD589045:JZD589544 JPH589045:JPH589544 JFL589045:JFL589544 IVP589045:IVP589544 ILT589045:ILT589544 IBX589045:IBX589544 HSB589045:HSB589544 HIF589045:HIF589544 GYJ589045:GYJ589544 GON589045:GON589544 GER589045:GER589544 FUV589045:FUV589544 FKZ589045:FKZ589544 FBD589045:FBD589544 ERH589045:ERH589544 EHL589045:EHL589544 DXP589045:DXP589544 DNT589045:DNT589544 DDX589045:DDX589544 CUB589045:CUB589544 CKF589045:CKF589544 CAJ589045:CAJ589544 BQN589045:BQN589544 BGR589045:BGR589544 AWV589045:AWV589544 AMZ589045:AMZ589544 ADD589045:ADD589544 TH589045:TH589544 JL589045:JL589544 P589045:P589544 WVX523509:WVX524008 WMB523509:WMB524008 WCF523509:WCF524008 VSJ523509:VSJ524008 VIN523509:VIN524008 UYR523509:UYR524008 UOV523509:UOV524008 UEZ523509:UEZ524008 TVD523509:TVD524008 TLH523509:TLH524008 TBL523509:TBL524008 SRP523509:SRP524008 SHT523509:SHT524008 RXX523509:RXX524008 ROB523509:ROB524008 REF523509:REF524008 QUJ523509:QUJ524008 QKN523509:QKN524008 QAR523509:QAR524008 PQV523509:PQV524008 PGZ523509:PGZ524008 OXD523509:OXD524008 ONH523509:ONH524008 ODL523509:ODL524008 NTP523509:NTP524008 NJT523509:NJT524008 MZX523509:MZX524008 MQB523509:MQB524008 MGF523509:MGF524008 LWJ523509:LWJ524008 LMN523509:LMN524008 LCR523509:LCR524008 KSV523509:KSV524008 KIZ523509:KIZ524008 JZD523509:JZD524008 JPH523509:JPH524008 JFL523509:JFL524008 IVP523509:IVP524008 ILT523509:ILT524008 IBX523509:IBX524008 HSB523509:HSB524008 HIF523509:HIF524008 GYJ523509:GYJ524008 GON523509:GON524008 GER523509:GER524008 FUV523509:FUV524008 FKZ523509:FKZ524008 FBD523509:FBD524008 ERH523509:ERH524008 EHL523509:EHL524008 DXP523509:DXP524008 DNT523509:DNT524008 DDX523509:DDX524008 CUB523509:CUB524008 CKF523509:CKF524008 CAJ523509:CAJ524008 BQN523509:BQN524008 BGR523509:BGR524008 AWV523509:AWV524008 AMZ523509:AMZ524008 ADD523509:ADD524008 TH523509:TH524008 JL523509:JL524008 P523509:P524008 WVX457973:WVX458472 WMB457973:WMB458472 WCF457973:WCF458472 VSJ457973:VSJ458472 VIN457973:VIN458472 UYR457973:UYR458472 UOV457973:UOV458472 UEZ457973:UEZ458472 TVD457973:TVD458472 TLH457973:TLH458472 TBL457973:TBL458472 SRP457973:SRP458472 SHT457973:SHT458472 RXX457973:RXX458472 ROB457973:ROB458472 REF457973:REF458472 QUJ457973:QUJ458472 QKN457973:QKN458472 QAR457973:QAR458472 PQV457973:PQV458472 PGZ457973:PGZ458472 OXD457973:OXD458472 ONH457973:ONH458472 ODL457973:ODL458472 NTP457973:NTP458472 NJT457973:NJT458472 MZX457973:MZX458472 MQB457973:MQB458472 MGF457973:MGF458472 LWJ457973:LWJ458472 LMN457973:LMN458472 LCR457973:LCR458472 KSV457973:KSV458472 KIZ457973:KIZ458472 JZD457973:JZD458472 JPH457973:JPH458472 JFL457973:JFL458472 IVP457973:IVP458472 ILT457973:ILT458472 IBX457973:IBX458472 HSB457973:HSB458472 HIF457973:HIF458472 GYJ457973:GYJ458472 GON457973:GON458472 GER457973:GER458472 FUV457973:FUV458472 FKZ457973:FKZ458472 FBD457973:FBD458472 ERH457973:ERH458472 EHL457973:EHL458472 DXP457973:DXP458472 DNT457973:DNT458472 DDX457973:DDX458472 CUB457973:CUB458472 CKF457973:CKF458472 CAJ457973:CAJ458472 BQN457973:BQN458472 BGR457973:BGR458472 AWV457973:AWV458472 AMZ457973:AMZ458472 ADD457973:ADD458472 TH457973:TH458472 JL457973:JL458472 P457973:P458472 WVX392437:WVX392936 WMB392437:WMB392936 WCF392437:WCF392936 VSJ392437:VSJ392936 VIN392437:VIN392936 UYR392437:UYR392936 UOV392437:UOV392936 UEZ392437:UEZ392936 TVD392437:TVD392936 TLH392437:TLH392936 TBL392437:TBL392936 SRP392437:SRP392936 SHT392437:SHT392936 RXX392437:RXX392936 ROB392437:ROB392936 REF392437:REF392936 QUJ392437:QUJ392936 QKN392437:QKN392936 QAR392437:QAR392936 PQV392437:PQV392936 PGZ392437:PGZ392936 OXD392437:OXD392936 ONH392437:ONH392936 ODL392437:ODL392936 NTP392437:NTP392936 NJT392437:NJT392936 MZX392437:MZX392936 MQB392437:MQB392936 MGF392437:MGF392936 LWJ392437:LWJ392936 LMN392437:LMN392936 LCR392437:LCR392936 KSV392437:KSV392936 KIZ392437:KIZ392936 JZD392437:JZD392936 JPH392437:JPH392936 JFL392437:JFL392936 IVP392437:IVP392936 ILT392437:ILT392936 IBX392437:IBX392936 HSB392437:HSB392936 HIF392437:HIF392936 GYJ392437:GYJ392936 GON392437:GON392936 GER392437:GER392936 FUV392437:FUV392936 FKZ392437:FKZ392936 FBD392437:FBD392936 ERH392437:ERH392936 EHL392437:EHL392936 DXP392437:DXP392936 DNT392437:DNT392936 DDX392437:DDX392936 CUB392437:CUB392936 CKF392437:CKF392936 CAJ392437:CAJ392936 BQN392437:BQN392936 BGR392437:BGR392936 AWV392437:AWV392936 AMZ392437:AMZ392936 ADD392437:ADD392936 TH392437:TH392936 JL392437:JL392936 P392437:P392936 WVX326901:WVX327400 WMB326901:WMB327400 WCF326901:WCF327400 VSJ326901:VSJ327400 VIN326901:VIN327400 UYR326901:UYR327400 UOV326901:UOV327400 UEZ326901:UEZ327400 TVD326901:TVD327400 TLH326901:TLH327400 TBL326901:TBL327400 SRP326901:SRP327400 SHT326901:SHT327400 RXX326901:RXX327400 ROB326901:ROB327400 REF326901:REF327400 QUJ326901:QUJ327400 QKN326901:QKN327400 QAR326901:QAR327400 PQV326901:PQV327400 PGZ326901:PGZ327400 OXD326901:OXD327400 ONH326901:ONH327400 ODL326901:ODL327400 NTP326901:NTP327400 NJT326901:NJT327400 MZX326901:MZX327400 MQB326901:MQB327400 MGF326901:MGF327400 LWJ326901:LWJ327400 LMN326901:LMN327400 LCR326901:LCR327400 KSV326901:KSV327400 KIZ326901:KIZ327400 JZD326901:JZD327400 JPH326901:JPH327400 JFL326901:JFL327400 IVP326901:IVP327400 ILT326901:ILT327400 IBX326901:IBX327400 HSB326901:HSB327400 HIF326901:HIF327400 GYJ326901:GYJ327400 GON326901:GON327400 GER326901:GER327400 FUV326901:FUV327400 FKZ326901:FKZ327400 FBD326901:FBD327400 ERH326901:ERH327400 EHL326901:EHL327400 DXP326901:DXP327400 DNT326901:DNT327400 DDX326901:DDX327400 CUB326901:CUB327400 CKF326901:CKF327400 CAJ326901:CAJ327400 BQN326901:BQN327400 BGR326901:BGR327400 AWV326901:AWV327400 AMZ326901:AMZ327400 ADD326901:ADD327400 TH326901:TH327400 JL326901:JL327400 P326901:P327400 WVX261365:WVX261864 WMB261365:WMB261864 WCF261365:WCF261864 VSJ261365:VSJ261864 VIN261365:VIN261864 UYR261365:UYR261864 UOV261365:UOV261864 UEZ261365:UEZ261864 TVD261365:TVD261864 TLH261365:TLH261864 TBL261365:TBL261864 SRP261365:SRP261864 SHT261365:SHT261864 RXX261365:RXX261864 ROB261365:ROB261864 REF261365:REF261864 QUJ261365:QUJ261864 QKN261365:QKN261864 QAR261365:QAR261864 PQV261365:PQV261864 PGZ261365:PGZ261864 OXD261365:OXD261864 ONH261365:ONH261864 ODL261365:ODL261864 NTP261365:NTP261864 NJT261365:NJT261864 MZX261365:MZX261864 MQB261365:MQB261864 MGF261365:MGF261864 LWJ261365:LWJ261864 LMN261365:LMN261864 LCR261365:LCR261864 KSV261365:KSV261864 KIZ261365:KIZ261864 JZD261365:JZD261864 JPH261365:JPH261864 JFL261365:JFL261864 IVP261365:IVP261864 ILT261365:ILT261864 IBX261365:IBX261864 HSB261365:HSB261864 HIF261365:HIF261864 GYJ261365:GYJ261864 GON261365:GON261864 GER261365:GER261864 FUV261365:FUV261864 FKZ261365:FKZ261864 FBD261365:FBD261864 ERH261365:ERH261864 EHL261365:EHL261864 DXP261365:DXP261864 DNT261365:DNT261864 DDX261365:DDX261864 CUB261365:CUB261864 CKF261365:CKF261864 CAJ261365:CAJ261864 BQN261365:BQN261864 BGR261365:BGR261864 AWV261365:AWV261864 AMZ261365:AMZ261864 ADD261365:ADD261864 TH261365:TH261864 JL261365:JL261864 P261365:P261864 WVX195829:WVX196328 WMB195829:WMB196328 WCF195829:WCF196328 VSJ195829:VSJ196328 VIN195829:VIN196328 UYR195829:UYR196328 UOV195829:UOV196328 UEZ195829:UEZ196328 TVD195829:TVD196328 TLH195829:TLH196328 TBL195829:TBL196328 SRP195829:SRP196328 SHT195829:SHT196328 RXX195829:RXX196328 ROB195829:ROB196328 REF195829:REF196328 QUJ195829:QUJ196328 QKN195829:QKN196328 QAR195829:QAR196328 PQV195829:PQV196328 PGZ195829:PGZ196328 OXD195829:OXD196328 ONH195829:ONH196328 ODL195829:ODL196328 NTP195829:NTP196328 NJT195829:NJT196328 MZX195829:MZX196328 MQB195829:MQB196328 MGF195829:MGF196328 LWJ195829:LWJ196328 LMN195829:LMN196328 LCR195829:LCR196328 KSV195829:KSV196328 KIZ195829:KIZ196328 JZD195829:JZD196328 JPH195829:JPH196328 JFL195829:JFL196328 IVP195829:IVP196328 ILT195829:ILT196328 IBX195829:IBX196328 HSB195829:HSB196328 HIF195829:HIF196328 GYJ195829:GYJ196328 GON195829:GON196328 GER195829:GER196328 FUV195829:FUV196328 FKZ195829:FKZ196328 FBD195829:FBD196328 ERH195829:ERH196328 EHL195829:EHL196328 DXP195829:DXP196328 DNT195829:DNT196328 DDX195829:DDX196328 CUB195829:CUB196328 CKF195829:CKF196328 CAJ195829:CAJ196328 BQN195829:BQN196328 BGR195829:BGR196328 AWV195829:AWV196328 AMZ195829:AMZ196328 ADD195829:ADD196328 TH195829:TH196328 JL195829:JL196328 P195829:P196328 WVX130293:WVX130792 WMB130293:WMB130792 WCF130293:WCF130792 VSJ130293:VSJ130792 VIN130293:VIN130792 UYR130293:UYR130792 UOV130293:UOV130792 UEZ130293:UEZ130792 TVD130293:TVD130792 TLH130293:TLH130792 TBL130293:TBL130792 SRP130293:SRP130792 SHT130293:SHT130792 RXX130293:RXX130792 ROB130293:ROB130792 REF130293:REF130792 QUJ130293:QUJ130792 QKN130293:QKN130792 QAR130293:QAR130792 PQV130293:PQV130792 PGZ130293:PGZ130792 OXD130293:OXD130792 ONH130293:ONH130792 ODL130293:ODL130792 NTP130293:NTP130792 NJT130293:NJT130792 MZX130293:MZX130792 MQB130293:MQB130792 MGF130293:MGF130792 LWJ130293:LWJ130792 LMN130293:LMN130792 LCR130293:LCR130792 KSV130293:KSV130792 KIZ130293:KIZ130792 JZD130293:JZD130792 JPH130293:JPH130792 JFL130293:JFL130792 IVP130293:IVP130792 ILT130293:ILT130792 IBX130293:IBX130792 HSB130293:HSB130792 HIF130293:HIF130792 GYJ130293:GYJ130792 GON130293:GON130792 GER130293:GER130792 FUV130293:FUV130792 FKZ130293:FKZ130792 FBD130293:FBD130792 ERH130293:ERH130792 EHL130293:EHL130792 DXP130293:DXP130792 DNT130293:DNT130792 DDX130293:DDX130792 CUB130293:CUB130792 CKF130293:CKF130792 CAJ130293:CAJ130792 BQN130293:BQN130792 BGR130293:BGR130792 AWV130293:AWV130792 AMZ130293:AMZ130792 ADD130293:ADD130792 TH130293:TH130792 JL130293:JL130792 P130293:P130792 WVX64757:WVX65256 WMB64757:WMB65256 WCF64757:WCF65256 VSJ64757:VSJ65256 VIN64757:VIN65256 UYR64757:UYR65256 UOV64757:UOV65256 UEZ64757:UEZ65256 TVD64757:TVD65256 TLH64757:TLH65256 TBL64757:TBL65256 SRP64757:SRP65256 SHT64757:SHT65256 RXX64757:RXX65256 ROB64757:ROB65256 REF64757:REF65256 QUJ64757:QUJ65256 QKN64757:QKN65256 QAR64757:QAR65256 PQV64757:PQV65256 PGZ64757:PGZ65256 OXD64757:OXD65256 ONH64757:ONH65256 ODL64757:ODL65256 NTP64757:NTP65256 NJT64757:NJT65256 MZX64757:MZX65256 MQB64757:MQB65256 MGF64757:MGF65256 LWJ64757:LWJ65256 LMN64757:LMN65256 LCR64757:LCR65256 KSV64757:KSV65256 KIZ64757:KIZ65256 JZD64757:JZD65256 JPH64757:JPH65256 JFL64757:JFL65256 IVP64757:IVP65256 ILT64757:ILT65256 IBX64757:IBX65256 HSB64757:HSB65256 HIF64757:HIF65256 GYJ64757:GYJ65256 GON64757:GON65256 GER64757:GER65256 FUV64757:FUV65256 FKZ64757:FKZ65256 FBD64757:FBD65256 ERH64757:ERH65256 EHL64757:EHL65256 DXP64757:DXP65256 DNT64757:DNT65256 DDX64757:DDX65256 CUB64757:CUB65256 CKF64757:CKF65256 CAJ64757:CAJ65256 BQN64757:BQN65256 BGR64757:BGR65256 AWV64757:AWV65256 AMZ64757:AMZ65256 ADD64757:ADD65256 TH64757:TH65256 P28 WMB28:WMB77 WCF28:WCF77 VSJ28:VSJ77 VIN28:VIN77 UYR28:UYR77 UOV28:UOV77 UEZ28:UEZ77 TVD28:TVD77 TLH28:TLH77 TBL28:TBL77 SRP28:SRP77 SHT28:SHT77 RXX28:RXX77 ROB28:ROB77 REF28:REF77 QUJ28:QUJ77 QKN28:QKN77 QAR28:QAR77 PQV28:PQV77 PGZ28:PGZ77 OXD28:OXD77 ONH28:ONH77 ODL28:ODL77 NTP28:NTP77 NJT28:NJT77 MZX28:MZX77 MQB28:MQB77 MGF28:MGF77 LWJ28:LWJ77 LMN28:LMN77 LCR28:LCR77 KSV28:KSV77 KIZ28:KIZ77 JZD28:JZD77 JPH28:JPH77 JFL28:JFL77 IVP28:IVP77 ILT28:ILT77 IBX28:IBX77 HSB28:HSB77 HIF28:HIF77 GYJ28:GYJ77 GON28:GON77 GER28:GER77 FUV28:FUV77 FKZ28:FKZ77 FBD28:FBD77 ERH28:ERH77 EHL28:EHL77 DXP28:DXP77 DNT28:DNT77 DDX28:DDX77 CUB28:CUB77 CKF28:CKF77 CAJ28:CAJ77 BQN28:BQN77 BGR28:BGR77 AWV28:AWV77 AMZ28:AMZ77 ADD28:ADD77 TH28:TH77 JL28:JL77 WVX28:WVX77">
      <formula1>$P$2:$P$11</formula1>
    </dataValidation>
    <dataValidation type="list" allowBlank="1" showInputMessage="1" showErrorMessage="1" sqref="L64757:L65256 JH64757:JH65256 WVT982261:WVT982760 WLX982261:WLX982760 WCB982261:WCB982760 VSF982261:VSF982760 VIJ982261:VIJ982760 UYN982261:UYN982760 UOR982261:UOR982760 UEV982261:UEV982760 TUZ982261:TUZ982760 TLD982261:TLD982760 TBH982261:TBH982760 SRL982261:SRL982760 SHP982261:SHP982760 RXT982261:RXT982760 RNX982261:RNX982760 REB982261:REB982760 QUF982261:QUF982760 QKJ982261:QKJ982760 QAN982261:QAN982760 PQR982261:PQR982760 PGV982261:PGV982760 OWZ982261:OWZ982760 OND982261:OND982760 ODH982261:ODH982760 NTL982261:NTL982760 NJP982261:NJP982760 MZT982261:MZT982760 MPX982261:MPX982760 MGB982261:MGB982760 LWF982261:LWF982760 LMJ982261:LMJ982760 LCN982261:LCN982760 KSR982261:KSR982760 KIV982261:KIV982760 JYZ982261:JYZ982760 JPD982261:JPD982760 JFH982261:JFH982760 IVL982261:IVL982760 ILP982261:ILP982760 IBT982261:IBT982760 HRX982261:HRX982760 HIB982261:HIB982760 GYF982261:GYF982760 GOJ982261:GOJ982760 GEN982261:GEN982760 FUR982261:FUR982760 FKV982261:FKV982760 FAZ982261:FAZ982760 ERD982261:ERD982760 EHH982261:EHH982760 DXL982261:DXL982760 DNP982261:DNP982760 DDT982261:DDT982760 CTX982261:CTX982760 CKB982261:CKB982760 CAF982261:CAF982760 BQJ982261:BQJ982760 BGN982261:BGN982760 AWR982261:AWR982760 AMV982261:AMV982760 ACZ982261:ACZ982760 TD982261:TD982760 JH982261:JH982760 L982261:L982760 WVT916725:WVT917224 WLX916725:WLX917224 WCB916725:WCB917224 VSF916725:VSF917224 VIJ916725:VIJ917224 UYN916725:UYN917224 UOR916725:UOR917224 UEV916725:UEV917224 TUZ916725:TUZ917224 TLD916725:TLD917224 TBH916725:TBH917224 SRL916725:SRL917224 SHP916725:SHP917224 RXT916725:RXT917224 RNX916725:RNX917224 REB916725:REB917224 QUF916725:QUF917224 QKJ916725:QKJ917224 QAN916725:QAN917224 PQR916725:PQR917224 PGV916725:PGV917224 OWZ916725:OWZ917224 OND916725:OND917224 ODH916725:ODH917224 NTL916725:NTL917224 NJP916725:NJP917224 MZT916725:MZT917224 MPX916725:MPX917224 MGB916725:MGB917224 LWF916725:LWF917224 LMJ916725:LMJ917224 LCN916725:LCN917224 KSR916725:KSR917224 KIV916725:KIV917224 JYZ916725:JYZ917224 JPD916725:JPD917224 JFH916725:JFH917224 IVL916725:IVL917224 ILP916725:ILP917224 IBT916725:IBT917224 HRX916725:HRX917224 HIB916725:HIB917224 GYF916725:GYF917224 GOJ916725:GOJ917224 GEN916725:GEN917224 FUR916725:FUR917224 FKV916725:FKV917224 FAZ916725:FAZ917224 ERD916725:ERD917224 EHH916725:EHH917224 DXL916725:DXL917224 DNP916725:DNP917224 DDT916725:DDT917224 CTX916725:CTX917224 CKB916725:CKB917224 CAF916725:CAF917224 BQJ916725:BQJ917224 BGN916725:BGN917224 AWR916725:AWR917224 AMV916725:AMV917224 ACZ916725:ACZ917224 TD916725:TD917224 JH916725:JH917224 L916725:L917224 WVT851189:WVT851688 WLX851189:WLX851688 WCB851189:WCB851688 VSF851189:VSF851688 VIJ851189:VIJ851688 UYN851189:UYN851688 UOR851189:UOR851688 UEV851189:UEV851688 TUZ851189:TUZ851688 TLD851189:TLD851688 TBH851189:TBH851688 SRL851189:SRL851688 SHP851189:SHP851688 RXT851189:RXT851688 RNX851189:RNX851688 REB851189:REB851688 QUF851189:QUF851688 QKJ851189:QKJ851688 QAN851189:QAN851688 PQR851189:PQR851688 PGV851189:PGV851688 OWZ851189:OWZ851688 OND851189:OND851688 ODH851189:ODH851688 NTL851189:NTL851688 NJP851189:NJP851688 MZT851189:MZT851688 MPX851189:MPX851688 MGB851189:MGB851688 LWF851189:LWF851688 LMJ851189:LMJ851688 LCN851189:LCN851688 KSR851189:KSR851688 KIV851189:KIV851688 JYZ851189:JYZ851688 JPD851189:JPD851688 JFH851189:JFH851688 IVL851189:IVL851688 ILP851189:ILP851688 IBT851189:IBT851688 HRX851189:HRX851688 HIB851189:HIB851688 GYF851189:GYF851688 GOJ851189:GOJ851688 GEN851189:GEN851688 FUR851189:FUR851688 FKV851189:FKV851688 FAZ851189:FAZ851688 ERD851189:ERD851688 EHH851189:EHH851688 DXL851189:DXL851688 DNP851189:DNP851688 DDT851189:DDT851688 CTX851189:CTX851688 CKB851189:CKB851688 CAF851189:CAF851688 BQJ851189:BQJ851688 BGN851189:BGN851688 AWR851189:AWR851688 AMV851189:AMV851688 ACZ851189:ACZ851688 TD851189:TD851688 JH851189:JH851688 L851189:L851688 WVT785653:WVT786152 WLX785653:WLX786152 WCB785653:WCB786152 VSF785653:VSF786152 VIJ785653:VIJ786152 UYN785653:UYN786152 UOR785653:UOR786152 UEV785653:UEV786152 TUZ785653:TUZ786152 TLD785653:TLD786152 TBH785653:TBH786152 SRL785653:SRL786152 SHP785653:SHP786152 RXT785653:RXT786152 RNX785653:RNX786152 REB785653:REB786152 QUF785653:QUF786152 QKJ785653:QKJ786152 QAN785653:QAN786152 PQR785653:PQR786152 PGV785653:PGV786152 OWZ785653:OWZ786152 OND785653:OND786152 ODH785653:ODH786152 NTL785653:NTL786152 NJP785653:NJP786152 MZT785653:MZT786152 MPX785653:MPX786152 MGB785653:MGB786152 LWF785653:LWF786152 LMJ785653:LMJ786152 LCN785653:LCN786152 KSR785653:KSR786152 KIV785653:KIV786152 JYZ785653:JYZ786152 JPD785653:JPD786152 JFH785653:JFH786152 IVL785653:IVL786152 ILP785653:ILP786152 IBT785653:IBT786152 HRX785653:HRX786152 HIB785653:HIB786152 GYF785653:GYF786152 GOJ785653:GOJ786152 GEN785653:GEN786152 FUR785653:FUR786152 FKV785653:FKV786152 FAZ785653:FAZ786152 ERD785653:ERD786152 EHH785653:EHH786152 DXL785653:DXL786152 DNP785653:DNP786152 DDT785653:DDT786152 CTX785653:CTX786152 CKB785653:CKB786152 CAF785653:CAF786152 BQJ785653:BQJ786152 BGN785653:BGN786152 AWR785653:AWR786152 AMV785653:AMV786152 ACZ785653:ACZ786152 TD785653:TD786152 JH785653:JH786152 L785653:L786152 WVT720117:WVT720616 WLX720117:WLX720616 WCB720117:WCB720616 VSF720117:VSF720616 VIJ720117:VIJ720616 UYN720117:UYN720616 UOR720117:UOR720616 UEV720117:UEV720616 TUZ720117:TUZ720616 TLD720117:TLD720616 TBH720117:TBH720616 SRL720117:SRL720616 SHP720117:SHP720616 RXT720117:RXT720616 RNX720117:RNX720616 REB720117:REB720616 QUF720117:QUF720616 QKJ720117:QKJ720616 QAN720117:QAN720616 PQR720117:PQR720616 PGV720117:PGV720616 OWZ720117:OWZ720616 OND720117:OND720616 ODH720117:ODH720616 NTL720117:NTL720616 NJP720117:NJP720616 MZT720117:MZT720616 MPX720117:MPX720616 MGB720117:MGB720616 LWF720117:LWF720616 LMJ720117:LMJ720616 LCN720117:LCN720616 KSR720117:KSR720616 KIV720117:KIV720616 JYZ720117:JYZ720616 JPD720117:JPD720616 JFH720117:JFH720616 IVL720117:IVL720616 ILP720117:ILP720616 IBT720117:IBT720616 HRX720117:HRX720616 HIB720117:HIB720616 GYF720117:GYF720616 GOJ720117:GOJ720616 GEN720117:GEN720616 FUR720117:FUR720616 FKV720117:FKV720616 FAZ720117:FAZ720616 ERD720117:ERD720616 EHH720117:EHH720616 DXL720117:DXL720616 DNP720117:DNP720616 DDT720117:DDT720616 CTX720117:CTX720616 CKB720117:CKB720616 CAF720117:CAF720616 BQJ720117:BQJ720616 BGN720117:BGN720616 AWR720117:AWR720616 AMV720117:AMV720616 ACZ720117:ACZ720616 TD720117:TD720616 JH720117:JH720616 L720117:L720616 WVT654581:WVT655080 WLX654581:WLX655080 WCB654581:WCB655080 VSF654581:VSF655080 VIJ654581:VIJ655080 UYN654581:UYN655080 UOR654581:UOR655080 UEV654581:UEV655080 TUZ654581:TUZ655080 TLD654581:TLD655080 TBH654581:TBH655080 SRL654581:SRL655080 SHP654581:SHP655080 RXT654581:RXT655080 RNX654581:RNX655080 REB654581:REB655080 QUF654581:QUF655080 QKJ654581:QKJ655080 QAN654581:QAN655080 PQR654581:PQR655080 PGV654581:PGV655080 OWZ654581:OWZ655080 OND654581:OND655080 ODH654581:ODH655080 NTL654581:NTL655080 NJP654581:NJP655080 MZT654581:MZT655080 MPX654581:MPX655080 MGB654581:MGB655080 LWF654581:LWF655080 LMJ654581:LMJ655080 LCN654581:LCN655080 KSR654581:KSR655080 KIV654581:KIV655080 JYZ654581:JYZ655080 JPD654581:JPD655080 JFH654581:JFH655080 IVL654581:IVL655080 ILP654581:ILP655080 IBT654581:IBT655080 HRX654581:HRX655080 HIB654581:HIB655080 GYF654581:GYF655080 GOJ654581:GOJ655080 GEN654581:GEN655080 FUR654581:FUR655080 FKV654581:FKV655080 FAZ654581:FAZ655080 ERD654581:ERD655080 EHH654581:EHH655080 DXL654581:DXL655080 DNP654581:DNP655080 DDT654581:DDT655080 CTX654581:CTX655080 CKB654581:CKB655080 CAF654581:CAF655080 BQJ654581:BQJ655080 BGN654581:BGN655080 AWR654581:AWR655080 AMV654581:AMV655080 ACZ654581:ACZ655080 TD654581:TD655080 JH654581:JH655080 L654581:L655080 WVT589045:WVT589544 WLX589045:WLX589544 WCB589045:WCB589544 VSF589045:VSF589544 VIJ589045:VIJ589544 UYN589045:UYN589544 UOR589045:UOR589544 UEV589045:UEV589544 TUZ589045:TUZ589544 TLD589045:TLD589544 TBH589045:TBH589544 SRL589045:SRL589544 SHP589045:SHP589544 RXT589045:RXT589544 RNX589045:RNX589544 REB589045:REB589544 QUF589045:QUF589544 QKJ589045:QKJ589544 QAN589045:QAN589544 PQR589045:PQR589544 PGV589045:PGV589544 OWZ589045:OWZ589544 OND589045:OND589544 ODH589045:ODH589544 NTL589045:NTL589544 NJP589045:NJP589544 MZT589045:MZT589544 MPX589045:MPX589544 MGB589045:MGB589544 LWF589045:LWF589544 LMJ589045:LMJ589544 LCN589045:LCN589544 KSR589045:KSR589544 KIV589045:KIV589544 JYZ589045:JYZ589544 JPD589045:JPD589544 JFH589045:JFH589544 IVL589045:IVL589544 ILP589045:ILP589544 IBT589045:IBT589544 HRX589045:HRX589544 HIB589045:HIB589544 GYF589045:GYF589544 GOJ589045:GOJ589544 GEN589045:GEN589544 FUR589045:FUR589544 FKV589045:FKV589544 FAZ589045:FAZ589544 ERD589045:ERD589544 EHH589045:EHH589544 DXL589045:DXL589544 DNP589045:DNP589544 DDT589045:DDT589544 CTX589045:CTX589544 CKB589045:CKB589544 CAF589045:CAF589544 BQJ589045:BQJ589544 BGN589045:BGN589544 AWR589045:AWR589544 AMV589045:AMV589544 ACZ589045:ACZ589544 TD589045:TD589544 JH589045:JH589544 L589045:L589544 WVT523509:WVT524008 WLX523509:WLX524008 WCB523509:WCB524008 VSF523509:VSF524008 VIJ523509:VIJ524008 UYN523509:UYN524008 UOR523509:UOR524008 UEV523509:UEV524008 TUZ523509:TUZ524008 TLD523509:TLD524008 TBH523509:TBH524008 SRL523509:SRL524008 SHP523509:SHP524008 RXT523509:RXT524008 RNX523509:RNX524008 REB523509:REB524008 QUF523509:QUF524008 QKJ523509:QKJ524008 QAN523509:QAN524008 PQR523509:PQR524008 PGV523509:PGV524008 OWZ523509:OWZ524008 OND523509:OND524008 ODH523509:ODH524008 NTL523509:NTL524008 NJP523509:NJP524008 MZT523509:MZT524008 MPX523509:MPX524008 MGB523509:MGB524008 LWF523509:LWF524008 LMJ523509:LMJ524008 LCN523509:LCN524008 KSR523509:KSR524008 KIV523509:KIV524008 JYZ523509:JYZ524008 JPD523509:JPD524008 JFH523509:JFH524008 IVL523509:IVL524008 ILP523509:ILP524008 IBT523509:IBT524008 HRX523509:HRX524008 HIB523509:HIB524008 GYF523509:GYF524008 GOJ523509:GOJ524008 GEN523509:GEN524008 FUR523509:FUR524008 FKV523509:FKV524008 FAZ523509:FAZ524008 ERD523509:ERD524008 EHH523509:EHH524008 DXL523509:DXL524008 DNP523509:DNP524008 DDT523509:DDT524008 CTX523509:CTX524008 CKB523509:CKB524008 CAF523509:CAF524008 BQJ523509:BQJ524008 BGN523509:BGN524008 AWR523509:AWR524008 AMV523509:AMV524008 ACZ523509:ACZ524008 TD523509:TD524008 JH523509:JH524008 L523509:L524008 WVT457973:WVT458472 WLX457973:WLX458472 WCB457973:WCB458472 VSF457973:VSF458472 VIJ457973:VIJ458472 UYN457973:UYN458472 UOR457973:UOR458472 UEV457973:UEV458472 TUZ457973:TUZ458472 TLD457973:TLD458472 TBH457973:TBH458472 SRL457973:SRL458472 SHP457973:SHP458472 RXT457973:RXT458472 RNX457973:RNX458472 REB457973:REB458472 QUF457973:QUF458472 QKJ457973:QKJ458472 QAN457973:QAN458472 PQR457973:PQR458472 PGV457973:PGV458472 OWZ457973:OWZ458472 OND457973:OND458472 ODH457973:ODH458472 NTL457973:NTL458472 NJP457973:NJP458472 MZT457973:MZT458472 MPX457973:MPX458472 MGB457973:MGB458472 LWF457973:LWF458472 LMJ457973:LMJ458472 LCN457973:LCN458472 KSR457973:KSR458472 KIV457973:KIV458472 JYZ457973:JYZ458472 JPD457973:JPD458472 JFH457973:JFH458472 IVL457973:IVL458472 ILP457973:ILP458472 IBT457973:IBT458472 HRX457973:HRX458472 HIB457973:HIB458472 GYF457973:GYF458472 GOJ457973:GOJ458472 GEN457973:GEN458472 FUR457973:FUR458472 FKV457973:FKV458472 FAZ457973:FAZ458472 ERD457973:ERD458472 EHH457973:EHH458472 DXL457973:DXL458472 DNP457973:DNP458472 DDT457973:DDT458472 CTX457973:CTX458472 CKB457973:CKB458472 CAF457973:CAF458472 BQJ457973:BQJ458472 BGN457973:BGN458472 AWR457973:AWR458472 AMV457973:AMV458472 ACZ457973:ACZ458472 TD457973:TD458472 JH457973:JH458472 L457973:L458472 WVT392437:WVT392936 WLX392437:WLX392936 WCB392437:WCB392936 VSF392437:VSF392936 VIJ392437:VIJ392936 UYN392437:UYN392936 UOR392437:UOR392936 UEV392437:UEV392936 TUZ392437:TUZ392936 TLD392437:TLD392936 TBH392437:TBH392936 SRL392437:SRL392936 SHP392437:SHP392936 RXT392437:RXT392936 RNX392437:RNX392936 REB392437:REB392936 QUF392437:QUF392936 QKJ392437:QKJ392936 QAN392437:QAN392936 PQR392437:PQR392936 PGV392437:PGV392936 OWZ392437:OWZ392936 OND392437:OND392936 ODH392437:ODH392936 NTL392437:NTL392936 NJP392437:NJP392936 MZT392437:MZT392936 MPX392437:MPX392936 MGB392437:MGB392936 LWF392437:LWF392936 LMJ392437:LMJ392936 LCN392437:LCN392936 KSR392437:KSR392936 KIV392437:KIV392936 JYZ392437:JYZ392936 JPD392437:JPD392936 JFH392437:JFH392936 IVL392437:IVL392936 ILP392437:ILP392936 IBT392437:IBT392936 HRX392437:HRX392936 HIB392437:HIB392936 GYF392437:GYF392936 GOJ392437:GOJ392936 GEN392437:GEN392936 FUR392437:FUR392936 FKV392437:FKV392936 FAZ392437:FAZ392936 ERD392437:ERD392936 EHH392437:EHH392936 DXL392437:DXL392936 DNP392437:DNP392936 DDT392437:DDT392936 CTX392437:CTX392936 CKB392437:CKB392936 CAF392437:CAF392936 BQJ392437:BQJ392936 BGN392437:BGN392936 AWR392437:AWR392936 AMV392437:AMV392936 ACZ392437:ACZ392936 TD392437:TD392936 JH392437:JH392936 L392437:L392936 WVT326901:WVT327400 WLX326901:WLX327400 WCB326901:WCB327400 VSF326901:VSF327400 VIJ326901:VIJ327400 UYN326901:UYN327400 UOR326901:UOR327400 UEV326901:UEV327400 TUZ326901:TUZ327400 TLD326901:TLD327400 TBH326901:TBH327400 SRL326901:SRL327400 SHP326901:SHP327400 RXT326901:RXT327400 RNX326901:RNX327400 REB326901:REB327400 QUF326901:QUF327400 QKJ326901:QKJ327400 QAN326901:QAN327400 PQR326901:PQR327400 PGV326901:PGV327400 OWZ326901:OWZ327400 OND326901:OND327400 ODH326901:ODH327400 NTL326901:NTL327400 NJP326901:NJP327400 MZT326901:MZT327400 MPX326901:MPX327400 MGB326901:MGB327400 LWF326901:LWF327400 LMJ326901:LMJ327400 LCN326901:LCN327400 KSR326901:KSR327400 KIV326901:KIV327400 JYZ326901:JYZ327400 JPD326901:JPD327400 JFH326901:JFH327400 IVL326901:IVL327400 ILP326901:ILP327400 IBT326901:IBT327400 HRX326901:HRX327400 HIB326901:HIB327400 GYF326901:GYF327400 GOJ326901:GOJ327400 GEN326901:GEN327400 FUR326901:FUR327400 FKV326901:FKV327400 FAZ326901:FAZ327400 ERD326901:ERD327400 EHH326901:EHH327400 DXL326901:DXL327400 DNP326901:DNP327400 DDT326901:DDT327400 CTX326901:CTX327400 CKB326901:CKB327400 CAF326901:CAF327400 BQJ326901:BQJ327400 BGN326901:BGN327400 AWR326901:AWR327400 AMV326901:AMV327400 ACZ326901:ACZ327400 TD326901:TD327400 JH326901:JH327400 L326901:L327400 WVT261365:WVT261864 WLX261365:WLX261864 WCB261365:WCB261864 VSF261365:VSF261864 VIJ261365:VIJ261864 UYN261365:UYN261864 UOR261365:UOR261864 UEV261365:UEV261864 TUZ261365:TUZ261864 TLD261365:TLD261864 TBH261365:TBH261864 SRL261365:SRL261864 SHP261365:SHP261864 RXT261365:RXT261864 RNX261365:RNX261864 REB261365:REB261864 QUF261365:QUF261864 QKJ261365:QKJ261864 QAN261365:QAN261864 PQR261365:PQR261864 PGV261365:PGV261864 OWZ261365:OWZ261864 OND261365:OND261864 ODH261365:ODH261864 NTL261365:NTL261864 NJP261365:NJP261864 MZT261365:MZT261864 MPX261365:MPX261864 MGB261365:MGB261864 LWF261365:LWF261864 LMJ261365:LMJ261864 LCN261365:LCN261864 KSR261365:KSR261864 KIV261365:KIV261864 JYZ261365:JYZ261864 JPD261365:JPD261864 JFH261365:JFH261864 IVL261365:IVL261864 ILP261365:ILP261864 IBT261365:IBT261864 HRX261365:HRX261864 HIB261365:HIB261864 GYF261365:GYF261864 GOJ261365:GOJ261864 GEN261365:GEN261864 FUR261365:FUR261864 FKV261365:FKV261864 FAZ261365:FAZ261864 ERD261365:ERD261864 EHH261365:EHH261864 DXL261365:DXL261864 DNP261365:DNP261864 DDT261365:DDT261864 CTX261365:CTX261864 CKB261365:CKB261864 CAF261365:CAF261864 BQJ261365:BQJ261864 BGN261365:BGN261864 AWR261365:AWR261864 AMV261365:AMV261864 ACZ261365:ACZ261864 TD261365:TD261864 JH261365:JH261864 L261365:L261864 WVT195829:WVT196328 WLX195829:WLX196328 WCB195829:WCB196328 VSF195829:VSF196328 VIJ195829:VIJ196328 UYN195829:UYN196328 UOR195829:UOR196328 UEV195829:UEV196328 TUZ195829:TUZ196328 TLD195829:TLD196328 TBH195829:TBH196328 SRL195829:SRL196328 SHP195829:SHP196328 RXT195829:RXT196328 RNX195829:RNX196328 REB195829:REB196328 QUF195829:QUF196328 QKJ195829:QKJ196328 QAN195829:QAN196328 PQR195829:PQR196328 PGV195829:PGV196328 OWZ195829:OWZ196328 OND195829:OND196328 ODH195829:ODH196328 NTL195829:NTL196328 NJP195829:NJP196328 MZT195829:MZT196328 MPX195829:MPX196328 MGB195829:MGB196328 LWF195829:LWF196328 LMJ195829:LMJ196328 LCN195829:LCN196328 KSR195829:KSR196328 KIV195829:KIV196328 JYZ195829:JYZ196328 JPD195829:JPD196328 JFH195829:JFH196328 IVL195829:IVL196328 ILP195829:ILP196328 IBT195829:IBT196328 HRX195829:HRX196328 HIB195829:HIB196328 GYF195829:GYF196328 GOJ195829:GOJ196328 GEN195829:GEN196328 FUR195829:FUR196328 FKV195829:FKV196328 FAZ195829:FAZ196328 ERD195829:ERD196328 EHH195829:EHH196328 DXL195829:DXL196328 DNP195829:DNP196328 DDT195829:DDT196328 CTX195829:CTX196328 CKB195829:CKB196328 CAF195829:CAF196328 BQJ195829:BQJ196328 BGN195829:BGN196328 AWR195829:AWR196328 AMV195829:AMV196328 ACZ195829:ACZ196328 TD195829:TD196328 JH195829:JH196328 L195829:L196328 WVT130293:WVT130792 WLX130293:WLX130792 WCB130293:WCB130792 VSF130293:VSF130792 VIJ130293:VIJ130792 UYN130293:UYN130792 UOR130293:UOR130792 UEV130293:UEV130792 TUZ130293:TUZ130792 TLD130293:TLD130792 TBH130293:TBH130792 SRL130293:SRL130792 SHP130293:SHP130792 RXT130293:RXT130792 RNX130293:RNX130792 REB130293:REB130792 QUF130293:QUF130792 QKJ130293:QKJ130792 QAN130293:QAN130792 PQR130293:PQR130792 PGV130293:PGV130792 OWZ130293:OWZ130792 OND130293:OND130792 ODH130293:ODH130792 NTL130293:NTL130792 NJP130293:NJP130792 MZT130293:MZT130792 MPX130293:MPX130792 MGB130293:MGB130792 LWF130293:LWF130792 LMJ130293:LMJ130792 LCN130293:LCN130792 KSR130293:KSR130792 KIV130293:KIV130792 JYZ130293:JYZ130792 JPD130293:JPD130792 JFH130293:JFH130792 IVL130293:IVL130792 ILP130293:ILP130792 IBT130293:IBT130792 HRX130293:HRX130792 HIB130293:HIB130792 GYF130293:GYF130792 GOJ130293:GOJ130792 GEN130293:GEN130792 FUR130293:FUR130792 FKV130293:FKV130792 FAZ130293:FAZ130792 ERD130293:ERD130792 EHH130293:EHH130792 DXL130293:DXL130792 DNP130293:DNP130792 DDT130293:DDT130792 CTX130293:CTX130792 CKB130293:CKB130792 CAF130293:CAF130792 BQJ130293:BQJ130792 BGN130293:BGN130792 AWR130293:AWR130792 AMV130293:AMV130792 ACZ130293:ACZ130792 TD130293:TD130792 JH130293:JH130792 L130293:L130792 WVT64757:WVT65256 WLX64757:WLX65256 WCB64757:WCB65256 VSF64757:VSF65256 VIJ64757:VIJ65256 UYN64757:UYN65256 UOR64757:UOR65256 UEV64757:UEV65256 TUZ64757:TUZ65256 TLD64757:TLD65256 TBH64757:TBH65256 SRL64757:SRL65256 SHP64757:SHP65256 RXT64757:RXT65256 RNX64757:RNX65256 REB64757:REB65256 QUF64757:QUF65256 QKJ64757:QKJ65256 QAN64757:QAN65256 PQR64757:PQR65256 PGV64757:PGV65256 OWZ64757:OWZ65256 OND64757:OND65256 ODH64757:ODH65256 NTL64757:NTL65256 NJP64757:NJP65256 MZT64757:MZT65256 MPX64757:MPX65256 MGB64757:MGB65256 LWF64757:LWF65256 LMJ64757:LMJ65256 LCN64757:LCN65256 KSR64757:KSR65256 KIV64757:KIV65256 JYZ64757:JYZ65256 JPD64757:JPD65256 JFH64757:JFH65256 IVL64757:IVL65256 ILP64757:ILP65256 IBT64757:IBT65256 HRX64757:HRX65256 HIB64757:HIB65256 GYF64757:GYF65256 GOJ64757:GOJ65256 GEN64757:GEN65256 FUR64757:FUR65256 FKV64757:FKV65256 FAZ64757:FAZ65256 ERD64757:ERD65256 EHH64757:EHH65256 DXL64757:DXL65256 DNP64757:DNP65256 DDT64757:DDT65256 CTX64757:CTX65256 CKB64757:CKB65256 CAF64757:CAF65256 BQJ64757:BQJ65256 BGN64757:BGN65256 AWR64757:AWR65256 AMV64757:AMV65256 ACZ64757:ACZ65256 TD64757:TD65256 WLX28:WLX77 WCB28:WCB77 VSF28:VSF77 VIJ28:VIJ77 UYN28:UYN77 UOR28:UOR77 UEV28:UEV77 TUZ28:TUZ77 TLD28:TLD77 TBH28:TBH77 SRL28:SRL77 SHP28:SHP77 RXT28:RXT77 RNX28:RNX77 REB28:REB77 QUF28:QUF77 QKJ28:QKJ77 QAN28:QAN77 PQR28:PQR77 PGV28:PGV77 OWZ28:OWZ77 OND28:OND77 ODH28:ODH77 NTL28:NTL77 NJP28:NJP77 MZT28:MZT77 MPX28:MPX77 MGB28:MGB77 LWF28:LWF77 LMJ28:LMJ77 LCN28:LCN77 KSR28:KSR77 KIV28:KIV77 JYZ28:JYZ77 JPD28:JPD77 JFH28:JFH77 IVL28:IVL77 ILP28:ILP77 IBT28:IBT77 HRX28:HRX77 HIB28:HIB77 GYF28:GYF77 GOJ28:GOJ77 GEN28:GEN77 FUR28:FUR77 FKV28:FKV77 FAZ28:FAZ77 ERD28:ERD77 EHH28:EHH77 DXL28:DXL77 DNP28:DNP77 DDT28:DDT77 CTX28:CTX77 CKB28:CKB77 CAF28:CAF77 BQJ28:BQJ77 BGN28:BGN77 AWR28:AWR77 AMV28:AMV77 ACZ28:ACZ77 TD28:TD77 JH28:JH77 WVT28:WVT77 L28:L227">
      <formula1>$L$2:$L$8</formula1>
    </dataValidation>
    <dataValidation type="list" allowBlank="1" showInputMessage="1" showErrorMessage="1" sqref="G64757:G65256 G28:G53 G203 WVO982261:WVO982760 WLS982261:WLS982760 WBW982261:WBW982760 VSA982261:VSA982760 VIE982261:VIE982760 UYI982261:UYI982760 UOM982261:UOM982760 UEQ982261:UEQ982760 TUU982261:TUU982760 TKY982261:TKY982760 TBC982261:TBC982760 SRG982261:SRG982760 SHK982261:SHK982760 RXO982261:RXO982760 RNS982261:RNS982760 RDW982261:RDW982760 QUA982261:QUA982760 QKE982261:QKE982760 QAI982261:QAI982760 PQM982261:PQM982760 PGQ982261:PGQ982760 OWU982261:OWU982760 OMY982261:OMY982760 ODC982261:ODC982760 NTG982261:NTG982760 NJK982261:NJK982760 MZO982261:MZO982760 MPS982261:MPS982760 MFW982261:MFW982760 LWA982261:LWA982760 LME982261:LME982760 LCI982261:LCI982760 KSM982261:KSM982760 KIQ982261:KIQ982760 JYU982261:JYU982760 JOY982261:JOY982760 JFC982261:JFC982760 IVG982261:IVG982760 ILK982261:ILK982760 IBO982261:IBO982760 HRS982261:HRS982760 HHW982261:HHW982760 GYA982261:GYA982760 GOE982261:GOE982760 GEI982261:GEI982760 FUM982261:FUM982760 FKQ982261:FKQ982760 FAU982261:FAU982760 EQY982261:EQY982760 EHC982261:EHC982760 DXG982261:DXG982760 DNK982261:DNK982760 DDO982261:DDO982760 CTS982261:CTS982760 CJW982261:CJW982760 CAA982261:CAA982760 BQE982261:BQE982760 BGI982261:BGI982760 AWM982261:AWM982760 AMQ982261:AMQ982760 ACU982261:ACU982760 SY982261:SY982760 JC982261:JC982760 G982261:G982760 WVO916725:WVO917224 WLS916725:WLS917224 WBW916725:WBW917224 VSA916725:VSA917224 VIE916725:VIE917224 UYI916725:UYI917224 UOM916725:UOM917224 UEQ916725:UEQ917224 TUU916725:TUU917224 TKY916725:TKY917224 TBC916725:TBC917224 SRG916725:SRG917224 SHK916725:SHK917224 RXO916725:RXO917224 RNS916725:RNS917224 RDW916725:RDW917224 QUA916725:QUA917224 QKE916725:QKE917224 QAI916725:QAI917224 PQM916725:PQM917224 PGQ916725:PGQ917224 OWU916725:OWU917224 OMY916725:OMY917224 ODC916725:ODC917224 NTG916725:NTG917224 NJK916725:NJK917224 MZO916725:MZO917224 MPS916725:MPS917224 MFW916725:MFW917224 LWA916725:LWA917224 LME916725:LME917224 LCI916725:LCI917224 KSM916725:KSM917224 KIQ916725:KIQ917224 JYU916725:JYU917224 JOY916725:JOY917224 JFC916725:JFC917224 IVG916725:IVG917224 ILK916725:ILK917224 IBO916725:IBO917224 HRS916725:HRS917224 HHW916725:HHW917224 GYA916725:GYA917224 GOE916725:GOE917224 GEI916725:GEI917224 FUM916725:FUM917224 FKQ916725:FKQ917224 FAU916725:FAU917224 EQY916725:EQY917224 EHC916725:EHC917224 DXG916725:DXG917224 DNK916725:DNK917224 DDO916725:DDO917224 CTS916725:CTS917224 CJW916725:CJW917224 CAA916725:CAA917224 BQE916725:BQE917224 BGI916725:BGI917224 AWM916725:AWM917224 AMQ916725:AMQ917224 ACU916725:ACU917224 SY916725:SY917224 JC916725:JC917224 G916725:G917224 WVO851189:WVO851688 WLS851189:WLS851688 WBW851189:WBW851688 VSA851189:VSA851688 VIE851189:VIE851688 UYI851189:UYI851688 UOM851189:UOM851688 UEQ851189:UEQ851688 TUU851189:TUU851688 TKY851189:TKY851688 TBC851189:TBC851688 SRG851189:SRG851688 SHK851189:SHK851688 RXO851189:RXO851688 RNS851189:RNS851688 RDW851189:RDW851688 QUA851189:QUA851688 QKE851189:QKE851688 QAI851189:QAI851688 PQM851189:PQM851688 PGQ851189:PGQ851688 OWU851189:OWU851688 OMY851189:OMY851688 ODC851189:ODC851688 NTG851189:NTG851688 NJK851189:NJK851688 MZO851189:MZO851688 MPS851189:MPS851688 MFW851189:MFW851688 LWA851189:LWA851688 LME851189:LME851688 LCI851189:LCI851688 KSM851189:KSM851688 KIQ851189:KIQ851688 JYU851189:JYU851688 JOY851189:JOY851688 JFC851189:JFC851688 IVG851189:IVG851688 ILK851189:ILK851688 IBO851189:IBO851688 HRS851189:HRS851688 HHW851189:HHW851688 GYA851189:GYA851688 GOE851189:GOE851688 GEI851189:GEI851688 FUM851189:FUM851688 FKQ851189:FKQ851688 FAU851189:FAU851688 EQY851189:EQY851688 EHC851189:EHC851688 DXG851189:DXG851688 DNK851189:DNK851688 DDO851189:DDO851688 CTS851189:CTS851688 CJW851189:CJW851688 CAA851189:CAA851688 BQE851189:BQE851688 BGI851189:BGI851688 AWM851189:AWM851688 AMQ851189:AMQ851688 ACU851189:ACU851688 SY851189:SY851688 JC851189:JC851688 G851189:G851688 WVO785653:WVO786152 WLS785653:WLS786152 WBW785653:WBW786152 VSA785653:VSA786152 VIE785653:VIE786152 UYI785653:UYI786152 UOM785653:UOM786152 UEQ785653:UEQ786152 TUU785653:TUU786152 TKY785653:TKY786152 TBC785653:TBC786152 SRG785653:SRG786152 SHK785653:SHK786152 RXO785653:RXO786152 RNS785653:RNS786152 RDW785653:RDW786152 QUA785653:QUA786152 QKE785653:QKE786152 QAI785653:QAI786152 PQM785653:PQM786152 PGQ785653:PGQ786152 OWU785653:OWU786152 OMY785653:OMY786152 ODC785653:ODC786152 NTG785653:NTG786152 NJK785653:NJK786152 MZO785653:MZO786152 MPS785653:MPS786152 MFW785653:MFW786152 LWA785653:LWA786152 LME785653:LME786152 LCI785653:LCI786152 KSM785653:KSM786152 KIQ785653:KIQ786152 JYU785653:JYU786152 JOY785653:JOY786152 JFC785653:JFC786152 IVG785653:IVG786152 ILK785653:ILK786152 IBO785653:IBO786152 HRS785653:HRS786152 HHW785653:HHW786152 GYA785653:GYA786152 GOE785653:GOE786152 GEI785653:GEI786152 FUM785653:FUM786152 FKQ785653:FKQ786152 FAU785653:FAU786152 EQY785653:EQY786152 EHC785653:EHC786152 DXG785653:DXG786152 DNK785653:DNK786152 DDO785653:DDO786152 CTS785653:CTS786152 CJW785653:CJW786152 CAA785653:CAA786152 BQE785653:BQE786152 BGI785653:BGI786152 AWM785653:AWM786152 AMQ785653:AMQ786152 ACU785653:ACU786152 SY785653:SY786152 JC785653:JC786152 G785653:G786152 WVO720117:WVO720616 WLS720117:WLS720616 WBW720117:WBW720616 VSA720117:VSA720616 VIE720117:VIE720616 UYI720117:UYI720616 UOM720117:UOM720616 UEQ720117:UEQ720616 TUU720117:TUU720616 TKY720117:TKY720616 TBC720117:TBC720616 SRG720117:SRG720616 SHK720117:SHK720616 RXO720117:RXO720616 RNS720117:RNS720616 RDW720117:RDW720616 QUA720117:QUA720616 QKE720117:QKE720616 QAI720117:QAI720616 PQM720117:PQM720616 PGQ720117:PGQ720616 OWU720117:OWU720616 OMY720117:OMY720616 ODC720117:ODC720616 NTG720117:NTG720616 NJK720117:NJK720616 MZO720117:MZO720616 MPS720117:MPS720616 MFW720117:MFW720616 LWA720117:LWA720616 LME720117:LME720616 LCI720117:LCI720616 KSM720117:KSM720616 KIQ720117:KIQ720616 JYU720117:JYU720616 JOY720117:JOY720616 JFC720117:JFC720616 IVG720117:IVG720616 ILK720117:ILK720616 IBO720117:IBO720616 HRS720117:HRS720616 HHW720117:HHW720616 GYA720117:GYA720616 GOE720117:GOE720616 GEI720117:GEI720616 FUM720117:FUM720616 FKQ720117:FKQ720616 FAU720117:FAU720616 EQY720117:EQY720616 EHC720117:EHC720616 DXG720117:DXG720616 DNK720117:DNK720616 DDO720117:DDO720616 CTS720117:CTS720616 CJW720117:CJW720616 CAA720117:CAA720616 BQE720117:BQE720616 BGI720117:BGI720616 AWM720117:AWM720616 AMQ720117:AMQ720616 ACU720117:ACU720616 SY720117:SY720616 JC720117:JC720616 G720117:G720616 WVO654581:WVO655080 WLS654581:WLS655080 WBW654581:WBW655080 VSA654581:VSA655080 VIE654581:VIE655080 UYI654581:UYI655080 UOM654581:UOM655080 UEQ654581:UEQ655080 TUU654581:TUU655080 TKY654581:TKY655080 TBC654581:TBC655080 SRG654581:SRG655080 SHK654581:SHK655080 RXO654581:RXO655080 RNS654581:RNS655080 RDW654581:RDW655080 QUA654581:QUA655080 QKE654581:QKE655080 QAI654581:QAI655080 PQM654581:PQM655080 PGQ654581:PGQ655080 OWU654581:OWU655080 OMY654581:OMY655080 ODC654581:ODC655080 NTG654581:NTG655080 NJK654581:NJK655080 MZO654581:MZO655080 MPS654581:MPS655080 MFW654581:MFW655080 LWA654581:LWA655080 LME654581:LME655080 LCI654581:LCI655080 KSM654581:KSM655080 KIQ654581:KIQ655080 JYU654581:JYU655080 JOY654581:JOY655080 JFC654581:JFC655080 IVG654581:IVG655080 ILK654581:ILK655080 IBO654581:IBO655080 HRS654581:HRS655080 HHW654581:HHW655080 GYA654581:GYA655080 GOE654581:GOE655080 GEI654581:GEI655080 FUM654581:FUM655080 FKQ654581:FKQ655080 FAU654581:FAU655080 EQY654581:EQY655080 EHC654581:EHC655080 DXG654581:DXG655080 DNK654581:DNK655080 DDO654581:DDO655080 CTS654581:CTS655080 CJW654581:CJW655080 CAA654581:CAA655080 BQE654581:BQE655080 BGI654581:BGI655080 AWM654581:AWM655080 AMQ654581:AMQ655080 ACU654581:ACU655080 SY654581:SY655080 JC654581:JC655080 G654581:G655080 WVO589045:WVO589544 WLS589045:WLS589544 WBW589045:WBW589544 VSA589045:VSA589544 VIE589045:VIE589544 UYI589045:UYI589544 UOM589045:UOM589544 UEQ589045:UEQ589544 TUU589045:TUU589544 TKY589045:TKY589544 TBC589045:TBC589544 SRG589045:SRG589544 SHK589045:SHK589544 RXO589045:RXO589544 RNS589045:RNS589544 RDW589045:RDW589544 QUA589045:QUA589544 QKE589045:QKE589544 QAI589045:QAI589544 PQM589045:PQM589544 PGQ589045:PGQ589544 OWU589045:OWU589544 OMY589045:OMY589544 ODC589045:ODC589544 NTG589045:NTG589544 NJK589045:NJK589544 MZO589045:MZO589544 MPS589045:MPS589544 MFW589045:MFW589544 LWA589045:LWA589544 LME589045:LME589544 LCI589045:LCI589544 KSM589045:KSM589544 KIQ589045:KIQ589544 JYU589045:JYU589544 JOY589045:JOY589544 JFC589045:JFC589544 IVG589045:IVG589544 ILK589045:ILK589544 IBO589045:IBO589544 HRS589045:HRS589544 HHW589045:HHW589544 GYA589045:GYA589544 GOE589045:GOE589544 GEI589045:GEI589544 FUM589045:FUM589544 FKQ589045:FKQ589544 FAU589045:FAU589544 EQY589045:EQY589544 EHC589045:EHC589544 DXG589045:DXG589544 DNK589045:DNK589544 DDO589045:DDO589544 CTS589045:CTS589544 CJW589045:CJW589544 CAA589045:CAA589544 BQE589045:BQE589544 BGI589045:BGI589544 AWM589045:AWM589544 AMQ589045:AMQ589544 ACU589045:ACU589544 SY589045:SY589544 JC589045:JC589544 G589045:G589544 WVO523509:WVO524008 WLS523509:WLS524008 WBW523509:WBW524008 VSA523509:VSA524008 VIE523509:VIE524008 UYI523509:UYI524008 UOM523509:UOM524008 UEQ523509:UEQ524008 TUU523509:TUU524008 TKY523509:TKY524008 TBC523509:TBC524008 SRG523509:SRG524008 SHK523509:SHK524008 RXO523509:RXO524008 RNS523509:RNS524008 RDW523509:RDW524008 QUA523509:QUA524008 QKE523509:QKE524008 QAI523509:QAI524008 PQM523509:PQM524008 PGQ523509:PGQ524008 OWU523509:OWU524008 OMY523509:OMY524008 ODC523509:ODC524008 NTG523509:NTG524008 NJK523509:NJK524008 MZO523509:MZO524008 MPS523509:MPS524008 MFW523509:MFW524008 LWA523509:LWA524008 LME523509:LME524008 LCI523509:LCI524008 KSM523509:KSM524008 KIQ523509:KIQ524008 JYU523509:JYU524008 JOY523509:JOY524008 JFC523509:JFC524008 IVG523509:IVG524008 ILK523509:ILK524008 IBO523509:IBO524008 HRS523509:HRS524008 HHW523509:HHW524008 GYA523509:GYA524008 GOE523509:GOE524008 GEI523509:GEI524008 FUM523509:FUM524008 FKQ523509:FKQ524008 FAU523509:FAU524008 EQY523509:EQY524008 EHC523509:EHC524008 DXG523509:DXG524008 DNK523509:DNK524008 DDO523509:DDO524008 CTS523509:CTS524008 CJW523509:CJW524008 CAA523509:CAA524008 BQE523509:BQE524008 BGI523509:BGI524008 AWM523509:AWM524008 AMQ523509:AMQ524008 ACU523509:ACU524008 SY523509:SY524008 JC523509:JC524008 G523509:G524008 WVO457973:WVO458472 WLS457973:WLS458472 WBW457973:WBW458472 VSA457973:VSA458472 VIE457973:VIE458472 UYI457973:UYI458472 UOM457973:UOM458472 UEQ457973:UEQ458472 TUU457973:TUU458472 TKY457973:TKY458472 TBC457973:TBC458472 SRG457973:SRG458472 SHK457973:SHK458472 RXO457973:RXO458472 RNS457973:RNS458472 RDW457973:RDW458472 QUA457973:QUA458472 QKE457973:QKE458472 QAI457973:QAI458472 PQM457973:PQM458472 PGQ457973:PGQ458472 OWU457973:OWU458472 OMY457973:OMY458472 ODC457973:ODC458472 NTG457973:NTG458472 NJK457973:NJK458472 MZO457973:MZO458472 MPS457973:MPS458472 MFW457973:MFW458472 LWA457973:LWA458472 LME457973:LME458472 LCI457973:LCI458472 KSM457973:KSM458472 KIQ457973:KIQ458472 JYU457973:JYU458472 JOY457973:JOY458472 JFC457973:JFC458472 IVG457973:IVG458472 ILK457973:ILK458472 IBO457973:IBO458472 HRS457973:HRS458472 HHW457973:HHW458472 GYA457973:GYA458472 GOE457973:GOE458472 GEI457973:GEI458472 FUM457973:FUM458472 FKQ457973:FKQ458472 FAU457973:FAU458472 EQY457973:EQY458472 EHC457973:EHC458472 DXG457973:DXG458472 DNK457973:DNK458472 DDO457973:DDO458472 CTS457973:CTS458472 CJW457973:CJW458472 CAA457973:CAA458472 BQE457973:BQE458472 BGI457973:BGI458472 AWM457973:AWM458472 AMQ457973:AMQ458472 ACU457973:ACU458472 SY457973:SY458472 JC457973:JC458472 G457973:G458472 WVO392437:WVO392936 WLS392437:WLS392936 WBW392437:WBW392936 VSA392437:VSA392936 VIE392437:VIE392936 UYI392437:UYI392936 UOM392437:UOM392936 UEQ392437:UEQ392936 TUU392437:TUU392936 TKY392437:TKY392936 TBC392437:TBC392936 SRG392437:SRG392936 SHK392437:SHK392936 RXO392437:RXO392936 RNS392437:RNS392936 RDW392437:RDW392936 QUA392437:QUA392936 QKE392437:QKE392936 QAI392437:QAI392936 PQM392437:PQM392936 PGQ392437:PGQ392936 OWU392437:OWU392936 OMY392437:OMY392936 ODC392437:ODC392936 NTG392437:NTG392936 NJK392437:NJK392936 MZO392437:MZO392936 MPS392437:MPS392936 MFW392437:MFW392936 LWA392437:LWA392936 LME392437:LME392936 LCI392437:LCI392936 KSM392437:KSM392936 KIQ392437:KIQ392936 JYU392437:JYU392936 JOY392437:JOY392936 JFC392437:JFC392936 IVG392437:IVG392936 ILK392437:ILK392936 IBO392437:IBO392936 HRS392437:HRS392936 HHW392437:HHW392936 GYA392437:GYA392936 GOE392437:GOE392936 GEI392437:GEI392936 FUM392437:FUM392936 FKQ392437:FKQ392936 FAU392437:FAU392936 EQY392437:EQY392936 EHC392437:EHC392936 DXG392437:DXG392936 DNK392437:DNK392936 DDO392437:DDO392936 CTS392437:CTS392936 CJW392437:CJW392936 CAA392437:CAA392936 BQE392437:BQE392936 BGI392437:BGI392936 AWM392437:AWM392936 AMQ392437:AMQ392936 ACU392437:ACU392936 SY392437:SY392936 JC392437:JC392936 G392437:G392936 WVO326901:WVO327400 WLS326901:WLS327400 WBW326901:WBW327400 VSA326901:VSA327400 VIE326901:VIE327400 UYI326901:UYI327400 UOM326901:UOM327400 UEQ326901:UEQ327400 TUU326901:TUU327400 TKY326901:TKY327400 TBC326901:TBC327400 SRG326901:SRG327400 SHK326901:SHK327400 RXO326901:RXO327400 RNS326901:RNS327400 RDW326901:RDW327400 QUA326901:QUA327400 QKE326901:QKE327400 QAI326901:QAI327400 PQM326901:PQM327400 PGQ326901:PGQ327400 OWU326901:OWU327400 OMY326901:OMY327400 ODC326901:ODC327400 NTG326901:NTG327400 NJK326901:NJK327400 MZO326901:MZO327400 MPS326901:MPS327400 MFW326901:MFW327400 LWA326901:LWA327400 LME326901:LME327400 LCI326901:LCI327400 KSM326901:KSM327400 KIQ326901:KIQ327400 JYU326901:JYU327400 JOY326901:JOY327400 JFC326901:JFC327400 IVG326901:IVG327400 ILK326901:ILK327400 IBO326901:IBO327400 HRS326901:HRS327400 HHW326901:HHW327400 GYA326901:GYA327400 GOE326901:GOE327400 GEI326901:GEI327400 FUM326901:FUM327400 FKQ326901:FKQ327400 FAU326901:FAU327400 EQY326901:EQY327400 EHC326901:EHC327400 DXG326901:DXG327400 DNK326901:DNK327400 DDO326901:DDO327400 CTS326901:CTS327400 CJW326901:CJW327400 CAA326901:CAA327400 BQE326901:BQE327400 BGI326901:BGI327400 AWM326901:AWM327400 AMQ326901:AMQ327400 ACU326901:ACU327400 SY326901:SY327400 JC326901:JC327400 G326901:G327400 WVO261365:WVO261864 WLS261365:WLS261864 WBW261365:WBW261864 VSA261365:VSA261864 VIE261365:VIE261864 UYI261365:UYI261864 UOM261365:UOM261864 UEQ261365:UEQ261864 TUU261365:TUU261864 TKY261365:TKY261864 TBC261365:TBC261864 SRG261365:SRG261864 SHK261365:SHK261864 RXO261365:RXO261864 RNS261365:RNS261864 RDW261365:RDW261864 QUA261365:QUA261864 QKE261365:QKE261864 QAI261365:QAI261864 PQM261365:PQM261864 PGQ261365:PGQ261864 OWU261365:OWU261864 OMY261365:OMY261864 ODC261365:ODC261864 NTG261365:NTG261864 NJK261365:NJK261864 MZO261365:MZO261864 MPS261365:MPS261864 MFW261365:MFW261864 LWA261365:LWA261864 LME261365:LME261864 LCI261365:LCI261864 KSM261365:KSM261864 KIQ261365:KIQ261864 JYU261365:JYU261864 JOY261365:JOY261864 JFC261365:JFC261864 IVG261365:IVG261864 ILK261365:ILK261864 IBO261365:IBO261864 HRS261365:HRS261864 HHW261365:HHW261864 GYA261365:GYA261864 GOE261365:GOE261864 GEI261365:GEI261864 FUM261365:FUM261864 FKQ261365:FKQ261864 FAU261365:FAU261864 EQY261365:EQY261864 EHC261365:EHC261864 DXG261365:DXG261864 DNK261365:DNK261864 DDO261365:DDO261864 CTS261365:CTS261864 CJW261365:CJW261864 CAA261365:CAA261864 BQE261365:BQE261864 BGI261365:BGI261864 AWM261365:AWM261864 AMQ261365:AMQ261864 ACU261365:ACU261864 SY261365:SY261864 JC261365:JC261864 G261365:G261864 WVO195829:WVO196328 WLS195829:WLS196328 WBW195829:WBW196328 VSA195829:VSA196328 VIE195829:VIE196328 UYI195829:UYI196328 UOM195829:UOM196328 UEQ195829:UEQ196328 TUU195829:TUU196328 TKY195829:TKY196328 TBC195829:TBC196328 SRG195829:SRG196328 SHK195829:SHK196328 RXO195829:RXO196328 RNS195829:RNS196328 RDW195829:RDW196328 QUA195829:QUA196328 QKE195829:QKE196328 QAI195829:QAI196328 PQM195829:PQM196328 PGQ195829:PGQ196328 OWU195829:OWU196328 OMY195829:OMY196328 ODC195829:ODC196328 NTG195829:NTG196328 NJK195829:NJK196328 MZO195829:MZO196328 MPS195829:MPS196328 MFW195829:MFW196328 LWA195829:LWA196328 LME195829:LME196328 LCI195829:LCI196328 KSM195829:KSM196328 KIQ195829:KIQ196328 JYU195829:JYU196328 JOY195829:JOY196328 JFC195829:JFC196328 IVG195829:IVG196328 ILK195829:ILK196328 IBO195829:IBO196328 HRS195829:HRS196328 HHW195829:HHW196328 GYA195829:GYA196328 GOE195829:GOE196328 GEI195829:GEI196328 FUM195829:FUM196328 FKQ195829:FKQ196328 FAU195829:FAU196328 EQY195829:EQY196328 EHC195829:EHC196328 DXG195829:DXG196328 DNK195829:DNK196328 DDO195829:DDO196328 CTS195829:CTS196328 CJW195829:CJW196328 CAA195829:CAA196328 BQE195829:BQE196328 BGI195829:BGI196328 AWM195829:AWM196328 AMQ195829:AMQ196328 ACU195829:ACU196328 SY195829:SY196328 JC195829:JC196328 G195829:G196328 WVO130293:WVO130792 WLS130293:WLS130792 WBW130293:WBW130792 VSA130293:VSA130792 VIE130293:VIE130792 UYI130293:UYI130792 UOM130293:UOM130792 UEQ130293:UEQ130792 TUU130293:TUU130792 TKY130293:TKY130792 TBC130293:TBC130792 SRG130293:SRG130792 SHK130293:SHK130792 RXO130293:RXO130792 RNS130293:RNS130792 RDW130293:RDW130792 QUA130293:QUA130792 QKE130293:QKE130792 QAI130293:QAI130792 PQM130293:PQM130792 PGQ130293:PGQ130792 OWU130293:OWU130792 OMY130293:OMY130792 ODC130293:ODC130792 NTG130293:NTG130792 NJK130293:NJK130792 MZO130293:MZO130792 MPS130293:MPS130792 MFW130293:MFW130792 LWA130293:LWA130792 LME130293:LME130792 LCI130293:LCI130792 KSM130293:KSM130792 KIQ130293:KIQ130792 JYU130293:JYU130792 JOY130293:JOY130792 JFC130293:JFC130792 IVG130293:IVG130792 ILK130293:ILK130792 IBO130293:IBO130792 HRS130293:HRS130792 HHW130293:HHW130792 GYA130293:GYA130792 GOE130293:GOE130792 GEI130293:GEI130792 FUM130293:FUM130792 FKQ130293:FKQ130792 FAU130293:FAU130792 EQY130293:EQY130792 EHC130293:EHC130792 DXG130293:DXG130792 DNK130293:DNK130792 DDO130293:DDO130792 CTS130293:CTS130792 CJW130293:CJW130792 CAA130293:CAA130792 BQE130293:BQE130792 BGI130293:BGI130792 AWM130293:AWM130792 AMQ130293:AMQ130792 ACU130293:ACU130792 SY130293:SY130792 JC130293:JC130792 G130293:G130792 WVO64757:WVO65256 WLS64757:WLS65256 WBW64757:WBW65256 VSA64757:VSA65256 VIE64757:VIE65256 UYI64757:UYI65256 UOM64757:UOM65256 UEQ64757:UEQ65256 TUU64757:TUU65256 TKY64757:TKY65256 TBC64757:TBC65256 SRG64757:SRG65256 SHK64757:SHK65256 RXO64757:RXO65256 RNS64757:RNS65256 RDW64757:RDW65256 QUA64757:QUA65256 QKE64757:QKE65256 QAI64757:QAI65256 PQM64757:PQM65256 PGQ64757:PGQ65256 OWU64757:OWU65256 OMY64757:OMY65256 ODC64757:ODC65256 NTG64757:NTG65256 NJK64757:NJK65256 MZO64757:MZO65256 MPS64757:MPS65256 MFW64757:MFW65256 LWA64757:LWA65256 LME64757:LME65256 LCI64757:LCI65256 KSM64757:KSM65256 KIQ64757:KIQ65256 JYU64757:JYU65256 JOY64757:JOY65256 JFC64757:JFC65256 IVG64757:IVG65256 ILK64757:ILK65256 IBO64757:IBO65256 HRS64757:HRS65256 HHW64757:HHW65256 GYA64757:GYA65256 GOE64757:GOE65256 GEI64757:GEI65256 FUM64757:FUM65256 FKQ64757:FKQ65256 FAU64757:FAU65256 EQY64757:EQY65256 EHC64757:EHC65256 DXG64757:DXG65256 DNK64757:DNK65256 DDO64757:DDO65256 CTS64757:CTS65256 CJW64757:CJW65256 CAA64757:CAA65256 BQE64757:BQE65256 BGI64757:BGI65256 AWM64757:AWM65256 AMQ64757:AMQ65256 ACU64757:ACU65256 SY64757:SY65256 JC64757:JC65256 G78 G103 G128 G153 G178 WLS28:WLS77 WBW28:WBW77 VSA28:VSA77 VIE28:VIE77 UYI28:UYI77 UOM28:UOM77 UEQ28:UEQ77 TUU28:TUU77 TKY28:TKY77 TBC28:TBC77 SRG28:SRG77 SHK28:SHK77 RXO28:RXO77 RNS28:RNS77 RDW28:RDW77 QUA28:QUA77 QKE28:QKE77 QAI28:QAI77 PQM28:PQM77 PGQ28:PGQ77 OWU28:OWU77 OMY28:OMY77 ODC28:ODC77 NTG28:NTG77 NJK28:NJK77 MZO28:MZO77 MPS28:MPS77 MFW28:MFW77 LWA28:LWA77 LME28:LME77 LCI28:LCI77 KSM28:KSM77 KIQ28:KIQ77 JYU28:JYU77 JOY28:JOY77 JFC28:JFC77 IVG28:IVG77 ILK28:ILK77 IBO28:IBO77 HRS28:HRS77 HHW28:HHW77 GYA28:GYA77 GOE28:GOE77 GEI28:GEI77 FUM28:FUM77 FKQ28:FKQ77 FAU28:FAU77 EQY28:EQY77 EHC28:EHC77 DXG28:DXG77 DNK28:DNK77 DDO28:DDO77 CTS28:CTS77 CJW28:CJW77 CAA28:CAA77 BQE28:BQE77 BGI28:BGI77 AWM28:AWM77 AMQ28:AMQ77 ACU28:ACU77 SY28:SY77 JC28:JC77 WVO28:WVO77">
      <formula1>$G$2:$G$4</formula1>
    </dataValidation>
    <dataValidation type="list" allowBlank="1" showInputMessage="1" showErrorMessage="1" sqref="H64757:H65256 H203 H28 H53 WVP982261:WVP982760 WLT982261:WLT982760 WBX982261:WBX982760 VSB982261:VSB982760 VIF982261:VIF982760 UYJ982261:UYJ982760 UON982261:UON982760 UER982261:UER982760 TUV982261:TUV982760 TKZ982261:TKZ982760 TBD982261:TBD982760 SRH982261:SRH982760 SHL982261:SHL982760 RXP982261:RXP982760 RNT982261:RNT982760 RDX982261:RDX982760 QUB982261:QUB982760 QKF982261:QKF982760 QAJ982261:QAJ982760 PQN982261:PQN982760 PGR982261:PGR982760 OWV982261:OWV982760 OMZ982261:OMZ982760 ODD982261:ODD982760 NTH982261:NTH982760 NJL982261:NJL982760 MZP982261:MZP982760 MPT982261:MPT982760 MFX982261:MFX982760 LWB982261:LWB982760 LMF982261:LMF982760 LCJ982261:LCJ982760 KSN982261:KSN982760 KIR982261:KIR982760 JYV982261:JYV982760 JOZ982261:JOZ982760 JFD982261:JFD982760 IVH982261:IVH982760 ILL982261:ILL982760 IBP982261:IBP982760 HRT982261:HRT982760 HHX982261:HHX982760 GYB982261:GYB982760 GOF982261:GOF982760 GEJ982261:GEJ982760 FUN982261:FUN982760 FKR982261:FKR982760 FAV982261:FAV982760 EQZ982261:EQZ982760 EHD982261:EHD982760 DXH982261:DXH982760 DNL982261:DNL982760 DDP982261:DDP982760 CTT982261:CTT982760 CJX982261:CJX982760 CAB982261:CAB982760 BQF982261:BQF982760 BGJ982261:BGJ982760 AWN982261:AWN982760 AMR982261:AMR982760 ACV982261:ACV982760 SZ982261:SZ982760 JD982261:JD982760 H982261:H982760 WVP916725:WVP917224 WLT916725:WLT917224 WBX916725:WBX917224 VSB916725:VSB917224 VIF916725:VIF917224 UYJ916725:UYJ917224 UON916725:UON917224 UER916725:UER917224 TUV916725:TUV917224 TKZ916725:TKZ917224 TBD916725:TBD917224 SRH916725:SRH917224 SHL916725:SHL917224 RXP916725:RXP917224 RNT916725:RNT917224 RDX916725:RDX917224 QUB916725:QUB917224 QKF916725:QKF917224 QAJ916725:QAJ917224 PQN916725:PQN917224 PGR916725:PGR917224 OWV916725:OWV917224 OMZ916725:OMZ917224 ODD916725:ODD917224 NTH916725:NTH917224 NJL916725:NJL917224 MZP916725:MZP917224 MPT916725:MPT917224 MFX916725:MFX917224 LWB916725:LWB917224 LMF916725:LMF917224 LCJ916725:LCJ917224 KSN916725:KSN917224 KIR916725:KIR917224 JYV916725:JYV917224 JOZ916725:JOZ917224 JFD916725:JFD917224 IVH916725:IVH917224 ILL916725:ILL917224 IBP916725:IBP917224 HRT916725:HRT917224 HHX916725:HHX917224 GYB916725:GYB917224 GOF916725:GOF917224 GEJ916725:GEJ917224 FUN916725:FUN917224 FKR916725:FKR917224 FAV916725:FAV917224 EQZ916725:EQZ917224 EHD916725:EHD917224 DXH916725:DXH917224 DNL916725:DNL917224 DDP916725:DDP917224 CTT916725:CTT917224 CJX916725:CJX917224 CAB916725:CAB917224 BQF916725:BQF917224 BGJ916725:BGJ917224 AWN916725:AWN917224 AMR916725:AMR917224 ACV916725:ACV917224 SZ916725:SZ917224 JD916725:JD917224 H916725:H917224 WVP851189:WVP851688 WLT851189:WLT851688 WBX851189:WBX851688 VSB851189:VSB851688 VIF851189:VIF851688 UYJ851189:UYJ851688 UON851189:UON851688 UER851189:UER851688 TUV851189:TUV851688 TKZ851189:TKZ851688 TBD851189:TBD851688 SRH851189:SRH851688 SHL851189:SHL851688 RXP851189:RXP851688 RNT851189:RNT851688 RDX851189:RDX851688 QUB851189:QUB851688 QKF851189:QKF851688 QAJ851189:QAJ851688 PQN851189:PQN851688 PGR851189:PGR851688 OWV851189:OWV851688 OMZ851189:OMZ851688 ODD851189:ODD851688 NTH851189:NTH851688 NJL851189:NJL851688 MZP851189:MZP851688 MPT851189:MPT851688 MFX851189:MFX851688 LWB851189:LWB851688 LMF851189:LMF851688 LCJ851189:LCJ851688 KSN851189:KSN851688 KIR851189:KIR851688 JYV851189:JYV851688 JOZ851189:JOZ851688 JFD851189:JFD851688 IVH851189:IVH851688 ILL851189:ILL851688 IBP851189:IBP851688 HRT851189:HRT851688 HHX851189:HHX851688 GYB851189:GYB851688 GOF851189:GOF851688 GEJ851189:GEJ851688 FUN851189:FUN851688 FKR851189:FKR851688 FAV851189:FAV851688 EQZ851189:EQZ851688 EHD851189:EHD851688 DXH851189:DXH851688 DNL851189:DNL851688 DDP851189:DDP851688 CTT851189:CTT851688 CJX851189:CJX851688 CAB851189:CAB851688 BQF851189:BQF851688 BGJ851189:BGJ851688 AWN851189:AWN851688 AMR851189:AMR851688 ACV851189:ACV851688 SZ851189:SZ851688 JD851189:JD851688 H851189:H851688 WVP785653:WVP786152 WLT785653:WLT786152 WBX785653:WBX786152 VSB785653:VSB786152 VIF785653:VIF786152 UYJ785653:UYJ786152 UON785653:UON786152 UER785653:UER786152 TUV785653:TUV786152 TKZ785653:TKZ786152 TBD785653:TBD786152 SRH785653:SRH786152 SHL785653:SHL786152 RXP785653:RXP786152 RNT785653:RNT786152 RDX785653:RDX786152 QUB785653:QUB786152 QKF785653:QKF786152 QAJ785653:QAJ786152 PQN785653:PQN786152 PGR785653:PGR786152 OWV785653:OWV786152 OMZ785653:OMZ786152 ODD785653:ODD786152 NTH785653:NTH786152 NJL785653:NJL786152 MZP785653:MZP786152 MPT785653:MPT786152 MFX785653:MFX786152 LWB785653:LWB786152 LMF785653:LMF786152 LCJ785653:LCJ786152 KSN785653:KSN786152 KIR785653:KIR786152 JYV785653:JYV786152 JOZ785653:JOZ786152 JFD785653:JFD786152 IVH785653:IVH786152 ILL785653:ILL786152 IBP785653:IBP786152 HRT785653:HRT786152 HHX785653:HHX786152 GYB785653:GYB786152 GOF785653:GOF786152 GEJ785653:GEJ786152 FUN785653:FUN786152 FKR785653:FKR786152 FAV785653:FAV786152 EQZ785653:EQZ786152 EHD785653:EHD786152 DXH785653:DXH786152 DNL785653:DNL786152 DDP785653:DDP786152 CTT785653:CTT786152 CJX785653:CJX786152 CAB785653:CAB786152 BQF785653:BQF786152 BGJ785653:BGJ786152 AWN785653:AWN786152 AMR785653:AMR786152 ACV785653:ACV786152 SZ785653:SZ786152 JD785653:JD786152 H785653:H786152 WVP720117:WVP720616 WLT720117:WLT720616 WBX720117:WBX720616 VSB720117:VSB720616 VIF720117:VIF720616 UYJ720117:UYJ720616 UON720117:UON720616 UER720117:UER720616 TUV720117:TUV720616 TKZ720117:TKZ720616 TBD720117:TBD720616 SRH720117:SRH720616 SHL720117:SHL720616 RXP720117:RXP720616 RNT720117:RNT720616 RDX720117:RDX720616 QUB720117:QUB720616 QKF720117:QKF720616 QAJ720117:QAJ720616 PQN720117:PQN720616 PGR720117:PGR720616 OWV720117:OWV720616 OMZ720117:OMZ720616 ODD720117:ODD720616 NTH720117:NTH720616 NJL720117:NJL720616 MZP720117:MZP720616 MPT720117:MPT720616 MFX720117:MFX720616 LWB720117:LWB720616 LMF720117:LMF720616 LCJ720117:LCJ720616 KSN720117:KSN720616 KIR720117:KIR720616 JYV720117:JYV720616 JOZ720117:JOZ720616 JFD720117:JFD720616 IVH720117:IVH720616 ILL720117:ILL720616 IBP720117:IBP720616 HRT720117:HRT720616 HHX720117:HHX720616 GYB720117:GYB720616 GOF720117:GOF720616 GEJ720117:GEJ720616 FUN720117:FUN720616 FKR720117:FKR720616 FAV720117:FAV720616 EQZ720117:EQZ720616 EHD720117:EHD720616 DXH720117:DXH720616 DNL720117:DNL720616 DDP720117:DDP720616 CTT720117:CTT720616 CJX720117:CJX720616 CAB720117:CAB720616 BQF720117:BQF720616 BGJ720117:BGJ720616 AWN720117:AWN720616 AMR720117:AMR720616 ACV720117:ACV720616 SZ720117:SZ720616 JD720117:JD720616 H720117:H720616 WVP654581:WVP655080 WLT654581:WLT655080 WBX654581:WBX655080 VSB654581:VSB655080 VIF654581:VIF655080 UYJ654581:UYJ655080 UON654581:UON655080 UER654581:UER655080 TUV654581:TUV655080 TKZ654581:TKZ655080 TBD654581:TBD655080 SRH654581:SRH655080 SHL654581:SHL655080 RXP654581:RXP655080 RNT654581:RNT655080 RDX654581:RDX655080 QUB654581:QUB655080 QKF654581:QKF655080 QAJ654581:QAJ655080 PQN654581:PQN655080 PGR654581:PGR655080 OWV654581:OWV655080 OMZ654581:OMZ655080 ODD654581:ODD655080 NTH654581:NTH655080 NJL654581:NJL655080 MZP654581:MZP655080 MPT654581:MPT655080 MFX654581:MFX655080 LWB654581:LWB655080 LMF654581:LMF655080 LCJ654581:LCJ655080 KSN654581:KSN655080 KIR654581:KIR655080 JYV654581:JYV655080 JOZ654581:JOZ655080 JFD654581:JFD655080 IVH654581:IVH655080 ILL654581:ILL655080 IBP654581:IBP655080 HRT654581:HRT655080 HHX654581:HHX655080 GYB654581:GYB655080 GOF654581:GOF655080 GEJ654581:GEJ655080 FUN654581:FUN655080 FKR654581:FKR655080 FAV654581:FAV655080 EQZ654581:EQZ655080 EHD654581:EHD655080 DXH654581:DXH655080 DNL654581:DNL655080 DDP654581:DDP655080 CTT654581:CTT655080 CJX654581:CJX655080 CAB654581:CAB655080 BQF654581:BQF655080 BGJ654581:BGJ655080 AWN654581:AWN655080 AMR654581:AMR655080 ACV654581:ACV655080 SZ654581:SZ655080 JD654581:JD655080 H654581:H655080 WVP589045:WVP589544 WLT589045:WLT589544 WBX589045:WBX589544 VSB589045:VSB589544 VIF589045:VIF589544 UYJ589045:UYJ589544 UON589045:UON589544 UER589045:UER589544 TUV589045:TUV589544 TKZ589045:TKZ589544 TBD589045:TBD589544 SRH589045:SRH589544 SHL589045:SHL589544 RXP589045:RXP589544 RNT589045:RNT589544 RDX589045:RDX589544 QUB589045:QUB589544 QKF589045:QKF589544 QAJ589045:QAJ589544 PQN589045:PQN589544 PGR589045:PGR589544 OWV589045:OWV589544 OMZ589045:OMZ589544 ODD589045:ODD589544 NTH589045:NTH589544 NJL589045:NJL589544 MZP589045:MZP589544 MPT589045:MPT589544 MFX589045:MFX589544 LWB589045:LWB589544 LMF589045:LMF589544 LCJ589045:LCJ589544 KSN589045:KSN589544 KIR589045:KIR589544 JYV589045:JYV589544 JOZ589045:JOZ589544 JFD589045:JFD589544 IVH589045:IVH589544 ILL589045:ILL589544 IBP589045:IBP589544 HRT589045:HRT589544 HHX589045:HHX589544 GYB589045:GYB589544 GOF589045:GOF589544 GEJ589045:GEJ589544 FUN589045:FUN589544 FKR589045:FKR589544 FAV589045:FAV589544 EQZ589045:EQZ589544 EHD589045:EHD589544 DXH589045:DXH589544 DNL589045:DNL589544 DDP589045:DDP589544 CTT589045:CTT589544 CJX589045:CJX589544 CAB589045:CAB589544 BQF589045:BQF589544 BGJ589045:BGJ589544 AWN589045:AWN589544 AMR589045:AMR589544 ACV589045:ACV589544 SZ589045:SZ589544 JD589045:JD589544 H589045:H589544 WVP523509:WVP524008 WLT523509:WLT524008 WBX523509:WBX524008 VSB523509:VSB524008 VIF523509:VIF524008 UYJ523509:UYJ524008 UON523509:UON524008 UER523509:UER524008 TUV523509:TUV524008 TKZ523509:TKZ524008 TBD523509:TBD524008 SRH523509:SRH524008 SHL523509:SHL524008 RXP523509:RXP524008 RNT523509:RNT524008 RDX523509:RDX524008 QUB523509:QUB524008 QKF523509:QKF524008 QAJ523509:QAJ524008 PQN523509:PQN524008 PGR523509:PGR524008 OWV523509:OWV524008 OMZ523509:OMZ524008 ODD523509:ODD524008 NTH523509:NTH524008 NJL523509:NJL524008 MZP523509:MZP524008 MPT523509:MPT524008 MFX523509:MFX524008 LWB523509:LWB524008 LMF523509:LMF524008 LCJ523509:LCJ524008 KSN523509:KSN524008 KIR523509:KIR524008 JYV523509:JYV524008 JOZ523509:JOZ524008 JFD523509:JFD524008 IVH523509:IVH524008 ILL523509:ILL524008 IBP523509:IBP524008 HRT523509:HRT524008 HHX523509:HHX524008 GYB523509:GYB524008 GOF523509:GOF524008 GEJ523509:GEJ524008 FUN523509:FUN524008 FKR523509:FKR524008 FAV523509:FAV524008 EQZ523509:EQZ524008 EHD523509:EHD524008 DXH523509:DXH524008 DNL523509:DNL524008 DDP523509:DDP524008 CTT523509:CTT524008 CJX523509:CJX524008 CAB523509:CAB524008 BQF523509:BQF524008 BGJ523509:BGJ524008 AWN523509:AWN524008 AMR523509:AMR524008 ACV523509:ACV524008 SZ523509:SZ524008 JD523509:JD524008 H523509:H524008 WVP457973:WVP458472 WLT457973:WLT458472 WBX457973:WBX458472 VSB457973:VSB458472 VIF457973:VIF458472 UYJ457973:UYJ458472 UON457973:UON458472 UER457973:UER458472 TUV457973:TUV458472 TKZ457973:TKZ458472 TBD457973:TBD458472 SRH457973:SRH458472 SHL457973:SHL458472 RXP457973:RXP458472 RNT457973:RNT458472 RDX457973:RDX458472 QUB457973:QUB458472 QKF457973:QKF458472 QAJ457973:QAJ458472 PQN457973:PQN458472 PGR457973:PGR458472 OWV457973:OWV458472 OMZ457973:OMZ458472 ODD457973:ODD458472 NTH457973:NTH458472 NJL457973:NJL458472 MZP457973:MZP458472 MPT457973:MPT458472 MFX457973:MFX458472 LWB457973:LWB458472 LMF457973:LMF458472 LCJ457973:LCJ458472 KSN457973:KSN458472 KIR457973:KIR458472 JYV457973:JYV458472 JOZ457973:JOZ458472 JFD457973:JFD458472 IVH457973:IVH458472 ILL457973:ILL458472 IBP457973:IBP458472 HRT457973:HRT458472 HHX457973:HHX458472 GYB457973:GYB458472 GOF457973:GOF458472 GEJ457973:GEJ458472 FUN457973:FUN458472 FKR457973:FKR458472 FAV457973:FAV458472 EQZ457973:EQZ458472 EHD457973:EHD458472 DXH457973:DXH458472 DNL457973:DNL458472 DDP457973:DDP458472 CTT457973:CTT458472 CJX457973:CJX458472 CAB457973:CAB458472 BQF457973:BQF458472 BGJ457973:BGJ458472 AWN457973:AWN458472 AMR457973:AMR458472 ACV457973:ACV458472 SZ457973:SZ458472 JD457973:JD458472 H457973:H458472 WVP392437:WVP392936 WLT392437:WLT392936 WBX392437:WBX392936 VSB392437:VSB392936 VIF392437:VIF392936 UYJ392437:UYJ392936 UON392437:UON392936 UER392437:UER392936 TUV392437:TUV392936 TKZ392437:TKZ392936 TBD392437:TBD392936 SRH392437:SRH392936 SHL392437:SHL392936 RXP392437:RXP392936 RNT392437:RNT392936 RDX392437:RDX392936 QUB392437:QUB392936 QKF392437:QKF392936 QAJ392437:QAJ392936 PQN392437:PQN392936 PGR392437:PGR392936 OWV392437:OWV392936 OMZ392437:OMZ392936 ODD392437:ODD392936 NTH392437:NTH392936 NJL392437:NJL392936 MZP392437:MZP392936 MPT392437:MPT392936 MFX392437:MFX392936 LWB392437:LWB392936 LMF392437:LMF392936 LCJ392437:LCJ392936 KSN392437:KSN392936 KIR392437:KIR392936 JYV392437:JYV392936 JOZ392437:JOZ392936 JFD392437:JFD392936 IVH392437:IVH392936 ILL392437:ILL392936 IBP392437:IBP392936 HRT392437:HRT392936 HHX392437:HHX392936 GYB392437:GYB392936 GOF392437:GOF392936 GEJ392437:GEJ392936 FUN392437:FUN392936 FKR392437:FKR392936 FAV392437:FAV392936 EQZ392437:EQZ392936 EHD392437:EHD392936 DXH392437:DXH392936 DNL392437:DNL392936 DDP392437:DDP392936 CTT392437:CTT392936 CJX392437:CJX392936 CAB392437:CAB392936 BQF392437:BQF392936 BGJ392437:BGJ392936 AWN392437:AWN392936 AMR392437:AMR392936 ACV392437:ACV392936 SZ392437:SZ392936 JD392437:JD392936 H392437:H392936 WVP326901:WVP327400 WLT326901:WLT327400 WBX326901:WBX327400 VSB326901:VSB327400 VIF326901:VIF327400 UYJ326901:UYJ327400 UON326901:UON327400 UER326901:UER327400 TUV326901:TUV327400 TKZ326901:TKZ327400 TBD326901:TBD327400 SRH326901:SRH327400 SHL326901:SHL327400 RXP326901:RXP327400 RNT326901:RNT327400 RDX326901:RDX327400 QUB326901:QUB327400 QKF326901:QKF327400 QAJ326901:QAJ327400 PQN326901:PQN327400 PGR326901:PGR327400 OWV326901:OWV327400 OMZ326901:OMZ327400 ODD326901:ODD327400 NTH326901:NTH327400 NJL326901:NJL327400 MZP326901:MZP327400 MPT326901:MPT327400 MFX326901:MFX327400 LWB326901:LWB327400 LMF326901:LMF327400 LCJ326901:LCJ327400 KSN326901:KSN327400 KIR326901:KIR327400 JYV326901:JYV327400 JOZ326901:JOZ327400 JFD326901:JFD327400 IVH326901:IVH327400 ILL326901:ILL327400 IBP326901:IBP327400 HRT326901:HRT327400 HHX326901:HHX327400 GYB326901:GYB327400 GOF326901:GOF327400 GEJ326901:GEJ327400 FUN326901:FUN327400 FKR326901:FKR327400 FAV326901:FAV327400 EQZ326901:EQZ327400 EHD326901:EHD327400 DXH326901:DXH327400 DNL326901:DNL327400 DDP326901:DDP327400 CTT326901:CTT327400 CJX326901:CJX327400 CAB326901:CAB327400 BQF326901:BQF327400 BGJ326901:BGJ327400 AWN326901:AWN327400 AMR326901:AMR327400 ACV326901:ACV327400 SZ326901:SZ327400 JD326901:JD327400 H326901:H327400 WVP261365:WVP261864 WLT261365:WLT261864 WBX261365:WBX261864 VSB261365:VSB261864 VIF261365:VIF261864 UYJ261365:UYJ261864 UON261365:UON261864 UER261365:UER261864 TUV261365:TUV261864 TKZ261365:TKZ261864 TBD261365:TBD261864 SRH261365:SRH261864 SHL261365:SHL261864 RXP261365:RXP261864 RNT261365:RNT261864 RDX261365:RDX261864 QUB261365:QUB261864 QKF261365:QKF261864 QAJ261365:QAJ261864 PQN261365:PQN261864 PGR261365:PGR261864 OWV261365:OWV261864 OMZ261365:OMZ261864 ODD261365:ODD261864 NTH261365:NTH261864 NJL261365:NJL261864 MZP261365:MZP261864 MPT261365:MPT261864 MFX261365:MFX261864 LWB261365:LWB261864 LMF261365:LMF261864 LCJ261365:LCJ261864 KSN261365:KSN261864 KIR261365:KIR261864 JYV261365:JYV261864 JOZ261365:JOZ261864 JFD261365:JFD261864 IVH261365:IVH261864 ILL261365:ILL261864 IBP261365:IBP261864 HRT261365:HRT261864 HHX261365:HHX261864 GYB261365:GYB261864 GOF261365:GOF261864 GEJ261365:GEJ261864 FUN261365:FUN261864 FKR261365:FKR261864 FAV261365:FAV261864 EQZ261365:EQZ261864 EHD261365:EHD261864 DXH261365:DXH261864 DNL261365:DNL261864 DDP261365:DDP261864 CTT261365:CTT261864 CJX261365:CJX261864 CAB261365:CAB261864 BQF261365:BQF261864 BGJ261365:BGJ261864 AWN261365:AWN261864 AMR261365:AMR261864 ACV261365:ACV261864 SZ261365:SZ261864 JD261365:JD261864 H261365:H261864 WVP195829:WVP196328 WLT195829:WLT196328 WBX195829:WBX196328 VSB195829:VSB196328 VIF195829:VIF196328 UYJ195829:UYJ196328 UON195829:UON196328 UER195829:UER196328 TUV195829:TUV196328 TKZ195829:TKZ196328 TBD195829:TBD196328 SRH195829:SRH196328 SHL195829:SHL196328 RXP195829:RXP196328 RNT195829:RNT196328 RDX195829:RDX196328 QUB195829:QUB196328 QKF195829:QKF196328 QAJ195829:QAJ196328 PQN195829:PQN196328 PGR195829:PGR196328 OWV195829:OWV196328 OMZ195829:OMZ196328 ODD195829:ODD196328 NTH195829:NTH196328 NJL195829:NJL196328 MZP195829:MZP196328 MPT195829:MPT196328 MFX195829:MFX196328 LWB195829:LWB196328 LMF195829:LMF196328 LCJ195829:LCJ196328 KSN195829:KSN196328 KIR195829:KIR196328 JYV195829:JYV196328 JOZ195829:JOZ196328 JFD195829:JFD196328 IVH195829:IVH196328 ILL195829:ILL196328 IBP195829:IBP196328 HRT195829:HRT196328 HHX195829:HHX196328 GYB195829:GYB196328 GOF195829:GOF196328 GEJ195829:GEJ196328 FUN195829:FUN196328 FKR195829:FKR196328 FAV195829:FAV196328 EQZ195829:EQZ196328 EHD195829:EHD196328 DXH195829:DXH196328 DNL195829:DNL196328 DDP195829:DDP196328 CTT195829:CTT196328 CJX195829:CJX196328 CAB195829:CAB196328 BQF195829:BQF196328 BGJ195829:BGJ196328 AWN195829:AWN196328 AMR195829:AMR196328 ACV195829:ACV196328 SZ195829:SZ196328 JD195829:JD196328 H195829:H196328 WVP130293:WVP130792 WLT130293:WLT130792 WBX130293:WBX130792 VSB130293:VSB130792 VIF130293:VIF130792 UYJ130293:UYJ130792 UON130293:UON130792 UER130293:UER130792 TUV130293:TUV130792 TKZ130293:TKZ130792 TBD130293:TBD130792 SRH130293:SRH130792 SHL130293:SHL130792 RXP130293:RXP130792 RNT130293:RNT130792 RDX130293:RDX130792 QUB130293:QUB130792 QKF130293:QKF130792 QAJ130293:QAJ130792 PQN130293:PQN130792 PGR130293:PGR130792 OWV130293:OWV130792 OMZ130293:OMZ130792 ODD130293:ODD130792 NTH130293:NTH130792 NJL130293:NJL130792 MZP130293:MZP130792 MPT130293:MPT130792 MFX130293:MFX130792 LWB130293:LWB130792 LMF130293:LMF130792 LCJ130293:LCJ130792 KSN130293:KSN130792 KIR130293:KIR130792 JYV130293:JYV130792 JOZ130293:JOZ130792 JFD130293:JFD130792 IVH130293:IVH130792 ILL130293:ILL130792 IBP130293:IBP130792 HRT130293:HRT130792 HHX130293:HHX130792 GYB130293:GYB130792 GOF130293:GOF130792 GEJ130293:GEJ130792 FUN130293:FUN130792 FKR130293:FKR130792 FAV130293:FAV130792 EQZ130293:EQZ130792 EHD130293:EHD130792 DXH130293:DXH130792 DNL130293:DNL130792 DDP130293:DDP130792 CTT130293:CTT130792 CJX130293:CJX130792 CAB130293:CAB130792 BQF130293:BQF130792 BGJ130293:BGJ130792 AWN130293:AWN130792 AMR130293:AMR130792 ACV130293:ACV130792 SZ130293:SZ130792 JD130293:JD130792 H130293:H130792 WVP64757:WVP65256 WLT64757:WLT65256 WBX64757:WBX65256 VSB64757:VSB65256 VIF64757:VIF65256 UYJ64757:UYJ65256 UON64757:UON65256 UER64757:UER65256 TUV64757:TUV65256 TKZ64757:TKZ65256 TBD64757:TBD65256 SRH64757:SRH65256 SHL64757:SHL65256 RXP64757:RXP65256 RNT64757:RNT65256 RDX64757:RDX65256 QUB64757:QUB65256 QKF64757:QKF65256 QAJ64757:QAJ65256 PQN64757:PQN65256 PGR64757:PGR65256 OWV64757:OWV65256 OMZ64757:OMZ65256 ODD64757:ODD65256 NTH64757:NTH65256 NJL64757:NJL65256 MZP64757:MZP65256 MPT64757:MPT65256 MFX64757:MFX65256 LWB64757:LWB65256 LMF64757:LMF65256 LCJ64757:LCJ65256 KSN64757:KSN65256 KIR64757:KIR65256 JYV64757:JYV65256 JOZ64757:JOZ65256 JFD64757:JFD65256 IVH64757:IVH65256 ILL64757:ILL65256 IBP64757:IBP65256 HRT64757:HRT65256 HHX64757:HHX65256 GYB64757:GYB65256 GOF64757:GOF65256 GEJ64757:GEJ65256 FUN64757:FUN65256 FKR64757:FKR65256 FAV64757:FAV65256 EQZ64757:EQZ65256 EHD64757:EHD65256 DXH64757:DXH65256 DNL64757:DNL65256 DDP64757:DDP65256 CTT64757:CTT65256 CJX64757:CJX65256 CAB64757:CAB65256 BQF64757:BQF65256 BGJ64757:BGJ65256 AWN64757:AWN65256 AMR64757:AMR65256 ACV64757:ACV65256 SZ64757:SZ65256 JD64757:JD65256 H78 H103 H128 H153 H178 WBX28:WBX77 VSB28:VSB77 VIF28:VIF77 UYJ28:UYJ77 UON28:UON77 UER28:UER77 TUV28:TUV77 TKZ28:TKZ77 TBD28:TBD77 SRH28:SRH77 SHL28:SHL77 RXP28:RXP77 RNT28:RNT77 RDX28:RDX77 QUB28:QUB77 QKF28:QKF77 QAJ28:QAJ77 PQN28:PQN77 PGR28:PGR77 OWV28:OWV77 OMZ28:OMZ77 ODD28:ODD77 NTH28:NTH77 NJL28:NJL77 MZP28:MZP77 MPT28:MPT77 MFX28:MFX77 LWB28:LWB77 LMF28:LMF77 LCJ28:LCJ77 KSN28:KSN77 KIR28:KIR77 JYV28:JYV77 JOZ28:JOZ77 JFD28:JFD77 IVH28:IVH77 ILL28:ILL77 IBP28:IBP77 HRT28:HRT77 HHX28:HHX77 GYB28:GYB77 GOF28:GOF77 GEJ28:GEJ77 FUN28:FUN77 FKR28:FKR77 FAV28:FAV77 EQZ28:EQZ77 EHD28:EHD77 DXH28:DXH77 DNL28:DNL77 DDP28:DDP77 CTT28:CTT77 CJX28:CJX77 CAB28:CAB77 BQF28:BQF77 BGJ28:BGJ77 AWN28:AWN77 AMR28:AMR77 ACV28:ACV77 SZ28:SZ77 JD28:JD77 WVP28:WVP77 WLT28:WLT77">
      <formula1>$H$2:$H$15</formula1>
    </dataValidation>
    <dataValidation type="list" allowBlank="1" showInputMessage="1" showErrorMessage="1" sqref="JS64757:JV65256 TO64757:TR65256 ADK64757:ADN65256 ANG64757:ANJ65256 AXC64757:AXF65256 BGY64757:BHB65256 BQU64757:BQX65256 CAQ64757:CAT65256 CKM64757:CKP65256 CUI64757:CUL65256 DEE64757:DEH65256 DOA64757:DOD65256 DXW64757:DXZ65256 EHS64757:EHV65256 ERO64757:ERR65256 FBK64757:FBN65256 FLG64757:FLJ65256 FVC64757:FVF65256 GEY64757:GFB65256 GOU64757:GOX65256 GYQ64757:GYT65256 HIM64757:HIP65256 HSI64757:HSL65256 ICE64757:ICH65256 IMA64757:IMD65256 IVW64757:IVZ65256 JFS64757:JFV65256 JPO64757:JPR65256 JZK64757:JZN65256 KJG64757:KJJ65256 KTC64757:KTF65256 LCY64757:LDB65256 LMU64757:LMX65256 LWQ64757:LWT65256 MGM64757:MGP65256 MQI64757:MQL65256 NAE64757:NAH65256 NKA64757:NKD65256 NTW64757:NTZ65256 ODS64757:ODV65256 ONO64757:ONR65256 OXK64757:OXN65256 PHG64757:PHJ65256 PRC64757:PRF65256 QAY64757:QBB65256 QKU64757:QKX65256 QUQ64757:QUT65256 REM64757:REP65256 ROI64757:ROL65256 RYE64757:RYH65256 SIA64757:SID65256 SRW64757:SRZ65256 TBS64757:TBV65256 TLO64757:TLR65256 TVK64757:TVN65256 UFG64757:UFJ65256 UPC64757:UPF65256 UYY64757:UZB65256 VIU64757:VIX65256 VSQ64757:VST65256 WCM64757:WCP65256 WMI64757:WML65256 WWE64757:WWH65256 JS130293:JV130792 TO130293:TR130792 ADK130293:ADN130792 ANG130293:ANJ130792 AXC130293:AXF130792 BGY130293:BHB130792 BQU130293:BQX130792 CAQ130293:CAT130792 CKM130293:CKP130792 CUI130293:CUL130792 DEE130293:DEH130792 DOA130293:DOD130792 DXW130293:DXZ130792 EHS130293:EHV130792 ERO130293:ERR130792 FBK130293:FBN130792 FLG130293:FLJ130792 FVC130293:FVF130792 GEY130293:GFB130792 GOU130293:GOX130792 GYQ130293:GYT130792 HIM130293:HIP130792 HSI130293:HSL130792 ICE130293:ICH130792 IMA130293:IMD130792 IVW130293:IVZ130792 JFS130293:JFV130792 JPO130293:JPR130792 JZK130293:JZN130792 KJG130293:KJJ130792 KTC130293:KTF130792 LCY130293:LDB130792 LMU130293:LMX130792 LWQ130293:LWT130792 MGM130293:MGP130792 MQI130293:MQL130792 NAE130293:NAH130792 NKA130293:NKD130792 NTW130293:NTZ130792 ODS130293:ODV130792 ONO130293:ONR130792 OXK130293:OXN130792 PHG130293:PHJ130792 PRC130293:PRF130792 QAY130293:QBB130792 QKU130293:QKX130792 QUQ130293:QUT130792 REM130293:REP130792 ROI130293:ROL130792 RYE130293:RYH130792 SIA130293:SID130792 SRW130293:SRZ130792 TBS130293:TBV130792 TLO130293:TLR130792 TVK130293:TVN130792 UFG130293:UFJ130792 UPC130293:UPF130792 UYY130293:UZB130792 VIU130293:VIX130792 VSQ130293:VST130792 WCM130293:WCP130792 WMI130293:WML130792 WWE130293:WWH130792 JS195829:JV196328 TO195829:TR196328 ADK195829:ADN196328 ANG195829:ANJ196328 AXC195829:AXF196328 BGY195829:BHB196328 BQU195829:BQX196328 CAQ195829:CAT196328 CKM195829:CKP196328 CUI195829:CUL196328 DEE195829:DEH196328 DOA195829:DOD196328 DXW195829:DXZ196328 EHS195829:EHV196328 ERO195829:ERR196328 FBK195829:FBN196328 FLG195829:FLJ196328 FVC195829:FVF196328 GEY195829:GFB196328 GOU195829:GOX196328 GYQ195829:GYT196328 HIM195829:HIP196328 HSI195829:HSL196328 ICE195829:ICH196328 IMA195829:IMD196328 IVW195829:IVZ196328 JFS195829:JFV196328 JPO195829:JPR196328 JZK195829:JZN196328 KJG195829:KJJ196328 KTC195829:KTF196328 LCY195829:LDB196328 LMU195829:LMX196328 LWQ195829:LWT196328 MGM195829:MGP196328 MQI195829:MQL196328 NAE195829:NAH196328 NKA195829:NKD196328 NTW195829:NTZ196328 ODS195829:ODV196328 ONO195829:ONR196328 OXK195829:OXN196328 PHG195829:PHJ196328 PRC195829:PRF196328 QAY195829:QBB196328 QKU195829:QKX196328 QUQ195829:QUT196328 REM195829:REP196328 ROI195829:ROL196328 RYE195829:RYH196328 SIA195829:SID196328 SRW195829:SRZ196328 TBS195829:TBV196328 TLO195829:TLR196328 TVK195829:TVN196328 UFG195829:UFJ196328 UPC195829:UPF196328 UYY195829:UZB196328 VIU195829:VIX196328 VSQ195829:VST196328 WCM195829:WCP196328 WMI195829:WML196328 WWE195829:WWH196328 JS261365:JV261864 TO261365:TR261864 ADK261365:ADN261864 ANG261365:ANJ261864 AXC261365:AXF261864 BGY261365:BHB261864 BQU261365:BQX261864 CAQ261365:CAT261864 CKM261365:CKP261864 CUI261365:CUL261864 DEE261365:DEH261864 DOA261365:DOD261864 DXW261365:DXZ261864 EHS261365:EHV261864 ERO261365:ERR261864 FBK261365:FBN261864 FLG261365:FLJ261864 FVC261365:FVF261864 GEY261365:GFB261864 GOU261365:GOX261864 GYQ261365:GYT261864 HIM261365:HIP261864 HSI261365:HSL261864 ICE261365:ICH261864 IMA261365:IMD261864 IVW261365:IVZ261864 JFS261365:JFV261864 JPO261365:JPR261864 JZK261365:JZN261864 KJG261365:KJJ261864 KTC261365:KTF261864 LCY261365:LDB261864 LMU261365:LMX261864 LWQ261365:LWT261864 MGM261365:MGP261864 MQI261365:MQL261864 NAE261365:NAH261864 NKA261365:NKD261864 NTW261365:NTZ261864 ODS261365:ODV261864 ONO261365:ONR261864 OXK261365:OXN261864 PHG261365:PHJ261864 PRC261365:PRF261864 QAY261365:QBB261864 QKU261365:QKX261864 QUQ261365:QUT261864 REM261365:REP261864 ROI261365:ROL261864 RYE261365:RYH261864 SIA261365:SID261864 SRW261365:SRZ261864 TBS261365:TBV261864 TLO261365:TLR261864 TVK261365:TVN261864 UFG261365:UFJ261864 UPC261365:UPF261864 UYY261365:UZB261864 VIU261365:VIX261864 VSQ261365:VST261864 WCM261365:WCP261864 WMI261365:WML261864 WWE261365:WWH261864 JS326901:JV327400 TO326901:TR327400 ADK326901:ADN327400 ANG326901:ANJ327400 AXC326901:AXF327400 BGY326901:BHB327400 BQU326901:BQX327400 CAQ326901:CAT327400 CKM326901:CKP327400 CUI326901:CUL327400 DEE326901:DEH327400 DOA326901:DOD327400 DXW326901:DXZ327400 EHS326901:EHV327400 ERO326901:ERR327400 FBK326901:FBN327400 FLG326901:FLJ327400 FVC326901:FVF327400 GEY326901:GFB327400 GOU326901:GOX327400 GYQ326901:GYT327400 HIM326901:HIP327400 HSI326901:HSL327400 ICE326901:ICH327400 IMA326901:IMD327400 IVW326901:IVZ327400 JFS326901:JFV327400 JPO326901:JPR327400 JZK326901:JZN327400 KJG326901:KJJ327400 KTC326901:KTF327400 LCY326901:LDB327400 LMU326901:LMX327400 LWQ326901:LWT327400 MGM326901:MGP327400 MQI326901:MQL327400 NAE326901:NAH327400 NKA326901:NKD327400 NTW326901:NTZ327400 ODS326901:ODV327400 ONO326901:ONR327400 OXK326901:OXN327400 PHG326901:PHJ327400 PRC326901:PRF327400 QAY326901:QBB327400 QKU326901:QKX327400 QUQ326901:QUT327400 REM326901:REP327400 ROI326901:ROL327400 RYE326901:RYH327400 SIA326901:SID327400 SRW326901:SRZ327400 TBS326901:TBV327400 TLO326901:TLR327400 TVK326901:TVN327400 UFG326901:UFJ327400 UPC326901:UPF327400 UYY326901:UZB327400 VIU326901:VIX327400 VSQ326901:VST327400 WCM326901:WCP327400 WMI326901:WML327400 WWE326901:WWH327400 JS392437:JV392936 TO392437:TR392936 ADK392437:ADN392936 ANG392437:ANJ392936 AXC392437:AXF392936 BGY392437:BHB392936 BQU392437:BQX392936 CAQ392437:CAT392936 CKM392437:CKP392936 CUI392437:CUL392936 DEE392437:DEH392936 DOA392437:DOD392936 DXW392437:DXZ392936 EHS392437:EHV392936 ERO392437:ERR392936 FBK392437:FBN392936 FLG392437:FLJ392936 FVC392437:FVF392936 GEY392437:GFB392936 GOU392437:GOX392936 GYQ392437:GYT392936 HIM392437:HIP392936 HSI392437:HSL392936 ICE392437:ICH392936 IMA392437:IMD392936 IVW392437:IVZ392936 JFS392437:JFV392936 JPO392437:JPR392936 JZK392437:JZN392936 KJG392437:KJJ392936 KTC392437:KTF392936 LCY392437:LDB392936 LMU392437:LMX392936 LWQ392437:LWT392936 MGM392437:MGP392936 MQI392437:MQL392936 NAE392437:NAH392936 NKA392437:NKD392936 NTW392437:NTZ392936 ODS392437:ODV392936 ONO392437:ONR392936 OXK392437:OXN392936 PHG392437:PHJ392936 PRC392437:PRF392936 QAY392437:QBB392936 QKU392437:QKX392936 QUQ392437:QUT392936 REM392437:REP392936 ROI392437:ROL392936 RYE392437:RYH392936 SIA392437:SID392936 SRW392437:SRZ392936 TBS392437:TBV392936 TLO392437:TLR392936 TVK392437:TVN392936 UFG392437:UFJ392936 UPC392437:UPF392936 UYY392437:UZB392936 VIU392437:VIX392936 VSQ392437:VST392936 WCM392437:WCP392936 WMI392437:WML392936 WWE392437:WWH392936 JS457973:JV458472 TO457973:TR458472 ADK457973:ADN458472 ANG457973:ANJ458472 AXC457973:AXF458472 BGY457973:BHB458472 BQU457973:BQX458472 CAQ457973:CAT458472 CKM457973:CKP458472 CUI457973:CUL458472 DEE457973:DEH458472 DOA457973:DOD458472 DXW457973:DXZ458472 EHS457973:EHV458472 ERO457973:ERR458472 FBK457973:FBN458472 FLG457973:FLJ458472 FVC457973:FVF458472 GEY457973:GFB458472 GOU457973:GOX458472 GYQ457973:GYT458472 HIM457973:HIP458472 HSI457973:HSL458472 ICE457973:ICH458472 IMA457973:IMD458472 IVW457973:IVZ458472 JFS457973:JFV458472 JPO457973:JPR458472 JZK457973:JZN458472 KJG457973:KJJ458472 KTC457973:KTF458472 LCY457973:LDB458472 LMU457973:LMX458472 LWQ457973:LWT458472 MGM457973:MGP458472 MQI457973:MQL458472 NAE457973:NAH458472 NKA457973:NKD458472 NTW457973:NTZ458472 ODS457973:ODV458472 ONO457973:ONR458472 OXK457973:OXN458472 PHG457973:PHJ458472 PRC457973:PRF458472 QAY457973:QBB458472 QKU457973:QKX458472 QUQ457973:QUT458472 REM457973:REP458472 ROI457973:ROL458472 RYE457973:RYH458472 SIA457973:SID458472 SRW457973:SRZ458472 TBS457973:TBV458472 TLO457973:TLR458472 TVK457973:TVN458472 UFG457973:UFJ458472 UPC457973:UPF458472 UYY457973:UZB458472 VIU457973:VIX458472 VSQ457973:VST458472 WCM457973:WCP458472 WMI457973:WML458472 WWE457973:WWH458472 JS523509:JV524008 TO523509:TR524008 ADK523509:ADN524008 ANG523509:ANJ524008 AXC523509:AXF524008 BGY523509:BHB524008 BQU523509:BQX524008 CAQ523509:CAT524008 CKM523509:CKP524008 CUI523509:CUL524008 DEE523509:DEH524008 DOA523509:DOD524008 DXW523509:DXZ524008 EHS523509:EHV524008 ERO523509:ERR524008 FBK523509:FBN524008 FLG523509:FLJ524008 FVC523509:FVF524008 GEY523509:GFB524008 GOU523509:GOX524008 GYQ523509:GYT524008 HIM523509:HIP524008 HSI523509:HSL524008 ICE523509:ICH524008 IMA523509:IMD524008 IVW523509:IVZ524008 JFS523509:JFV524008 JPO523509:JPR524008 JZK523509:JZN524008 KJG523509:KJJ524008 KTC523509:KTF524008 LCY523509:LDB524008 LMU523509:LMX524008 LWQ523509:LWT524008 MGM523509:MGP524008 MQI523509:MQL524008 NAE523509:NAH524008 NKA523509:NKD524008 NTW523509:NTZ524008 ODS523509:ODV524008 ONO523509:ONR524008 OXK523509:OXN524008 PHG523509:PHJ524008 PRC523509:PRF524008 QAY523509:QBB524008 QKU523509:QKX524008 QUQ523509:QUT524008 REM523509:REP524008 ROI523509:ROL524008 RYE523509:RYH524008 SIA523509:SID524008 SRW523509:SRZ524008 TBS523509:TBV524008 TLO523509:TLR524008 TVK523509:TVN524008 UFG523509:UFJ524008 UPC523509:UPF524008 UYY523509:UZB524008 VIU523509:VIX524008 VSQ523509:VST524008 WCM523509:WCP524008 WMI523509:WML524008 WWE523509:WWH524008 JS589045:JV589544 TO589045:TR589544 ADK589045:ADN589544 ANG589045:ANJ589544 AXC589045:AXF589544 BGY589045:BHB589544 BQU589045:BQX589544 CAQ589045:CAT589544 CKM589045:CKP589544 CUI589045:CUL589544 DEE589045:DEH589544 DOA589045:DOD589544 DXW589045:DXZ589544 EHS589045:EHV589544 ERO589045:ERR589544 FBK589045:FBN589544 FLG589045:FLJ589544 FVC589045:FVF589544 GEY589045:GFB589544 GOU589045:GOX589544 GYQ589045:GYT589544 HIM589045:HIP589544 HSI589045:HSL589544 ICE589045:ICH589544 IMA589045:IMD589544 IVW589045:IVZ589544 JFS589045:JFV589544 JPO589045:JPR589544 JZK589045:JZN589544 KJG589045:KJJ589544 KTC589045:KTF589544 LCY589045:LDB589544 LMU589045:LMX589544 LWQ589045:LWT589544 MGM589045:MGP589544 MQI589045:MQL589544 NAE589045:NAH589544 NKA589045:NKD589544 NTW589045:NTZ589544 ODS589045:ODV589544 ONO589045:ONR589544 OXK589045:OXN589544 PHG589045:PHJ589544 PRC589045:PRF589544 QAY589045:QBB589544 QKU589045:QKX589544 QUQ589045:QUT589544 REM589045:REP589544 ROI589045:ROL589544 RYE589045:RYH589544 SIA589045:SID589544 SRW589045:SRZ589544 TBS589045:TBV589544 TLO589045:TLR589544 TVK589045:TVN589544 UFG589045:UFJ589544 UPC589045:UPF589544 UYY589045:UZB589544 VIU589045:VIX589544 VSQ589045:VST589544 WCM589045:WCP589544 WMI589045:WML589544 WWE589045:WWH589544 JS654581:JV655080 TO654581:TR655080 ADK654581:ADN655080 ANG654581:ANJ655080 AXC654581:AXF655080 BGY654581:BHB655080 BQU654581:BQX655080 CAQ654581:CAT655080 CKM654581:CKP655080 CUI654581:CUL655080 DEE654581:DEH655080 DOA654581:DOD655080 DXW654581:DXZ655080 EHS654581:EHV655080 ERO654581:ERR655080 FBK654581:FBN655080 FLG654581:FLJ655080 FVC654581:FVF655080 GEY654581:GFB655080 GOU654581:GOX655080 GYQ654581:GYT655080 HIM654581:HIP655080 HSI654581:HSL655080 ICE654581:ICH655080 IMA654581:IMD655080 IVW654581:IVZ655080 JFS654581:JFV655080 JPO654581:JPR655080 JZK654581:JZN655080 KJG654581:KJJ655080 KTC654581:KTF655080 LCY654581:LDB655080 LMU654581:LMX655080 LWQ654581:LWT655080 MGM654581:MGP655080 MQI654581:MQL655080 NAE654581:NAH655080 NKA654581:NKD655080 NTW654581:NTZ655080 ODS654581:ODV655080 ONO654581:ONR655080 OXK654581:OXN655080 PHG654581:PHJ655080 PRC654581:PRF655080 QAY654581:QBB655080 QKU654581:QKX655080 QUQ654581:QUT655080 REM654581:REP655080 ROI654581:ROL655080 RYE654581:RYH655080 SIA654581:SID655080 SRW654581:SRZ655080 TBS654581:TBV655080 TLO654581:TLR655080 TVK654581:TVN655080 UFG654581:UFJ655080 UPC654581:UPF655080 UYY654581:UZB655080 VIU654581:VIX655080 VSQ654581:VST655080 WCM654581:WCP655080 WMI654581:WML655080 WWE654581:WWH655080 JS720117:JV720616 TO720117:TR720616 ADK720117:ADN720616 ANG720117:ANJ720616 AXC720117:AXF720616 BGY720117:BHB720616 BQU720117:BQX720616 CAQ720117:CAT720616 CKM720117:CKP720616 CUI720117:CUL720616 DEE720117:DEH720616 DOA720117:DOD720616 DXW720117:DXZ720616 EHS720117:EHV720616 ERO720117:ERR720616 FBK720117:FBN720616 FLG720117:FLJ720616 FVC720117:FVF720616 GEY720117:GFB720616 GOU720117:GOX720616 GYQ720117:GYT720616 HIM720117:HIP720616 HSI720117:HSL720616 ICE720117:ICH720616 IMA720117:IMD720616 IVW720117:IVZ720616 JFS720117:JFV720616 JPO720117:JPR720616 JZK720117:JZN720616 KJG720117:KJJ720616 KTC720117:KTF720616 LCY720117:LDB720616 LMU720117:LMX720616 LWQ720117:LWT720616 MGM720117:MGP720616 MQI720117:MQL720616 NAE720117:NAH720616 NKA720117:NKD720616 NTW720117:NTZ720616 ODS720117:ODV720616 ONO720117:ONR720616 OXK720117:OXN720616 PHG720117:PHJ720616 PRC720117:PRF720616 QAY720117:QBB720616 QKU720117:QKX720616 QUQ720117:QUT720616 REM720117:REP720616 ROI720117:ROL720616 RYE720117:RYH720616 SIA720117:SID720616 SRW720117:SRZ720616 TBS720117:TBV720616 TLO720117:TLR720616 TVK720117:TVN720616 UFG720117:UFJ720616 UPC720117:UPF720616 UYY720117:UZB720616 VIU720117:VIX720616 VSQ720117:VST720616 WCM720117:WCP720616 WMI720117:WML720616 WWE720117:WWH720616 JS785653:JV786152 TO785653:TR786152 ADK785653:ADN786152 ANG785653:ANJ786152 AXC785653:AXF786152 BGY785653:BHB786152 BQU785653:BQX786152 CAQ785653:CAT786152 CKM785653:CKP786152 CUI785653:CUL786152 DEE785653:DEH786152 DOA785653:DOD786152 DXW785653:DXZ786152 EHS785653:EHV786152 ERO785653:ERR786152 FBK785653:FBN786152 FLG785653:FLJ786152 FVC785653:FVF786152 GEY785653:GFB786152 GOU785653:GOX786152 GYQ785653:GYT786152 HIM785653:HIP786152 HSI785653:HSL786152 ICE785653:ICH786152 IMA785653:IMD786152 IVW785653:IVZ786152 JFS785653:JFV786152 JPO785653:JPR786152 JZK785653:JZN786152 KJG785653:KJJ786152 KTC785653:KTF786152 LCY785653:LDB786152 LMU785653:LMX786152 LWQ785653:LWT786152 MGM785653:MGP786152 MQI785653:MQL786152 NAE785653:NAH786152 NKA785653:NKD786152 NTW785653:NTZ786152 ODS785653:ODV786152 ONO785653:ONR786152 OXK785653:OXN786152 PHG785653:PHJ786152 PRC785653:PRF786152 QAY785653:QBB786152 QKU785653:QKX786152 QUQ785653:QUT786152 REM785653:REP786152 ROI785653:ROL786152 RYE785653:RYH786152 SIA785653:SID786152 SRW785653:SRZ786152 TBS785653:TBV786152 TLO785653:TLR786152 TVK785653:TVN786152 UFG785653:UFJ786152 UPC785653:UPF786152 UYY785653:UZB786152 VIU785653:VIX786152 VSQ785653:VST786152 WCM785653:WCP786152 WMI785653:WML786152 WWE785653:WWH786152 JS851189:JV851688 TO851189:TR851688 ADK851189:ADN851688 ANG851189:ANJ851688 AXC851189:AXF851688 BGY851189:BHB851688 BQU851189:BQX851688 CAQ851189:CAT851688 CKM851189:CKP851688 CUI851189:CUL851688 DEE851189:DEH851688 DOA851189:DOD851688 DXW851189:DXZ851688 EHS851189:EHV851688 ERO851189:ERR851688 FBK851189:FBN851688 FLG851189:FLJ851688 FVC851189:FVF851688 GEY851189:GFB851688 GOU851189:GOX851688 GYQ851189:GYT851688 HIM851189:HIP851688 HSI851189:HSL851688 ICE851189:ICH851688 IMA851189:IMD851688 IVW851189:IVZ851688 JFS851189:JFV851688 JPO851189:JPR851688 JZK851189:JZN851688 KJG851189:KJJ851688 KTC851189:KTF851688 LCY851189:LDB851688 LMU851189:LMX851688 LWQ851189:LWT851688 MGM851189:MGP851688 MQI851189:MQL851688 NAE851189:NAH851688 NKA851189:NKD851688 NTW851189:NTZ851688 ODS851189:ODV851688 ONO851189:ONR851688 OXK851189:OXN851688 PHG851189:PHJ851688 PRC851189:PRF851688 QAY851189:QBB851688 QKU851189:QKX851688 QUQ851189:QUT851688 REM851189:REP851688 ROI851189:ROL851688 RYE851189:RYH851688 SIA851189:SID851688 SRW851189:SRZ851688 TBS851189:TBV851688 TLO851189:TLR851688 TVK851189:TVN851688 UFG851189:UFJ851688 UPC851189:UPF851688 UYY851189:UZB851688 VIU851189:VIX851688 VSQ851189:VST851688 WCM851189:WCP851688 WMI851189:WML851688 WWE851189:WWH851688 JS916725:JV917224 TO916725:TR917224 ADK916725:ADN917224 ANG916725:ANJ917224 AXC916725:AXF917224 BGY916725:BHB917224 BQU916725:BQX917224 CAQ916725:CAT917224 CKM916725:CKP917224 CUI916725:CUL917224 DEE916725:DEH917224 DOA916725:DOD917224 DXW916725:DXZ917224 EHS916725:EHV917224 ERO916725:ERR917224 FBK916725:FBN917224 FLG916725:FLJ917224 FVC916725:FVF917224 GEY916725:GFB917224 GOU916725:GOX917224 GYQ916725:GYT917224 HIM916725:HIP917224 HSI916725:HSL917224 ICE916725:ICH917224 IMA916725:IMD917224 IVW916725:IVZ917224 JFS916725:JFV917224 JPO916725:JPR917224 JZK916725:JZN917224 KJG916725:KJJ917224 KTC916725:KTF917224 LCY916725:LDB917224 LMU916725:LMX917224 LWQ916725:LWT917224 MGM916725:MGP917224 MQI916725:MQL917224 NAE916725:NAH917224 NKA916725:NKD917224 NTW916725:NTZ917224 ODS916725:ODV917224 ONO916725:ONR917224 OXK916725:OXN917224 PHG916725:PHJ917224 PRC916725:PRF917224 QAY916725:QBB917224 QKU916725:QKX917224 QUQ916725:QUT917224 REM916725:REP917224 ROI916725:ROL917224 RYE916725:RYH917224 SIA916725:SID917224 SRW916725:SRZ917224 TBS916725:TBV917224 TLO916725:TLR917224 TVK916725:TVN917224 UFG916725:UFJ917224 UPC916725:UPF917224 UYY916725:UZB917224 VIU916725:VIX917224 VSQ916725:VST917224 WCM916725:WCP917224 WMI916725:WML917224 WWE916725:WWH917224 JS982261:JV982760 TO982261:TR982760 ADK982261:ADN982760 ANG982261:ANJ982760 AXC982261:AXF982760 BGY982261:BHB982760 BQU982261:BQX982760 CAQ982261:CAT982760 CKM982261:CKP982760 CUI982261:CUL982760 DEE982261:DEH982760 DOA982261:DOD982760 DXW982261:DXZ982760 EHS982261:EHV982760 ERO982261:ERR982760 FBK982261:FBN982760 FLG982261:FLJ982760 FVC982261:FVF982760 GEY982261:GFB982760 GOU982261:GOX982760 GYQ982261:GYT982760 HIM982261:HIP982760 HSI982261:HSL982760 ICE982261:ICH982760 IMA982261:IMD982760 IVW982261:IVZ982760 JFS982261:JFV982760 JPO982261:JPR982760 JZK982261:JZN982760 KJG982261:KJJ982760 KTC982261:KTF982760 LCY982261:LDB982760 LMU982261:LMX982760 LWQ982261:LWT982760 MGM982261:MGP982760 MQI982261:MQL982760 NAE982261:NAH982760 NKA982261:NKD982760 NTW982261:NTZ982760 ODS982261:ODV982760 ONO982261:ONR982760 OXK982261:OXN982760 PHG982261:PHJ982760 PRC982261:PRF982760 QAY982261:QBB982760 QKU982261:QKX982760 QUQ982261:QUT982760 REM982261:REP982760 ROI982261:ROL982760 RYE982261:RYH982760 SIA982261:SID982760 SRW982261:SRZ982760 TBS982261:TBV982760 TLO982261:TLR982760 TVK982261:TVN982760 UFG982261:UFJ982760 UPC982261:UPF982760 UYY982261:UZB982760 VIU982261:VIX982760 VSQ982261:VST982760 WCM982261:WCP982760 WMI982261:WML982760 WWE982261:WWH982760 X65238:AA65737 X130774:AA131273 X196310:AA196809 X261846:AA262345 X327382:AA327881 X392918:AA393417 X458454:AA458953 X523990:AA524489 X589526:AA590025 X655062:AA655561 X720598:AA721097 X786134:AA786633 X851670:AA852169 X917206:AA917705 X982742:AA983241 ROI28:ROL77 RYE28:RYH77 SIA28:SID77 SRW28:SRZ77 TBS28:TBV77 TLO28:TLR77 TVK28:TVN77 UFG28:UFJ77 UPC28:UPF77 UYY28:UZB77 VIU28:VIX77 VSQ28:VST77 WCM28:WCP77 WMI28:WML77 WWE28:WWH77 JS28:JV77 TO28:TR77 ADK28:ADN77 ANG28:ANJ77 AXC28:AXF77 BGY28:BHB77 BQU28:BQX77 CAQ28:CAT77 CKM28:CKP77 CUI28:CUL77 DEE28:DEH77 DOA28:DOD77 DXW28:DXZ77 EHS28:EHV77 ERO28:ERR77 FBK28:FBN77 FLG28:FLJ77 FVC28:FVF77 GEY28:GFB77 GOU28:GOX77 GYQ28:GYT77 HIM28:HIP77 HSI28:HSL77 ICE28:ICH77 IMA28:IMD77 IVW28:IVZ77 JFS28:JFV77 JPO28:JPR77 JZK28:JZN77 KJG28:KJJ77 KTC28:KTF77 LCY28:LDB77 LMU28:LMX77 LWQ28:LWT77 MGM28:MGP77 MQI28:MQL77 NAE28:NAH77 NKA28:NKD77 NTW28:NTZ77 ODS28:ODV77 ONO28:ONR77 OXK28:OXN77 PHG28:PHJ77 PRC28:PRF77 QAY28:QBB77 QKU28:QKX77 QUQ28:QUT77 REM28:REP77 X28:AA227">
      <formula1>$X$2:$X$3</formula1>
    </dataValidation>
    <dataValidation type="list" allowBlank="1" showInputMessage="1" showErrorMessage="1" promptTitle="La celda se marcará en ROJO" prompt="_x000a_Cuando la Valoración Final de la PROBABILIDAD de OCURRENCIA Registrada,  NO considere la Valoración Inicial,  ni la Suficiencia ó Deficiencia de Controles._x000a__x000a_Por lo que se deberá corregir." sqref="AH203 WWP982311:WWP982760 WMT982311:WMT982760 WCX982311:WCX982760 VTB982311:VTB982760 VJF982311:VJF982760 UZJ982311:UZJ982760 UPN982311:UPN982760 UFR982311:UFR982760 TVV982311:TVV982760 TLZ982311:TLZ982760 TCD982311:TCD982760 SSH982311:SSH982760 SIL982311:SIL982760 RYP982311:RYP982760 ROT982311:ROT982760 REX982311:REX982760 QVB982311:QVB982760 QLF982311:QLF982760 QBJ982311:QBJ982760 PRN982311:PRN982760 PHR982311:PHR982760 OXV982311:OXV982760 ONZ982311:ONZ982760 OED982311:OED982760 NUH982311:NUH982760 NKL982311:NKL982760 NAP982311:NAP982760 MQT982311:MQT982760 MGX982311:MGX982760 LXB982311:LXB982760 LNF982311:LNF982760 LDJ982311:LDJ982760 KTN982311:KTN982760 KJR982311:KJR982760 JZV982311:JZV982760 JPZ982311:JPZ982760 JGD982311:JGD982760 IWH982311:IWH982760 IML982311:IML982760 ICP982311:ICP982760 HST982311:HST982760 HIX982311:HIX982760 GZB982311:GZB982760 GPF982311:GPF982760 GFJ982311:GFJ982760 FVN982311:FVN982760 FLR982311:FLR982760 FBV982311:FBV982760 ERZ982311:ERZ982760 EID982311:EID982760 DYH982311:DYH982760 DOL982311:DOL982760 DEP982311:DEP982760 CUT982311:CUT982760 CKX982311:CKX982760 CBB982311:CBB982760 BRF982311:BRF982760 BHJ982311:BHJ982760 AXN982311:AXN982760 ANR982311:ANR982760 ADV982311:ADV982760 TZ982311:TZ982760 KD982311:KD982760 AH982311:AH982760 WWP916775:WWP917224 WMT916775:WMT917224 WCX916775:WCX917224 VTB916775:VTB917224 VJF916775:VJF917224 UZJ916775:UZJ917224 UPN916775:UPN917224 UFR916775:UFR917224 TVV916775:TVV917224 TLZ916775:TLZ917224 TCD916775:TCD917224 SSH916775:SSH917224 SIL916775:SIL917224 RYP916775:RYP917224 ROT916775:ROT917224 REX916775:REX917224 QVB916775:QVB917224 QLF916775:QLF917224 QBJ916775:QBJ917224 PRN916775:PRN917224 PHR916775:PHR917224 OXV916775:OXV917224 ONZ916775:ONZ917224 OED916775:OED917224 NUH916775:NUH917224 NKL916775:NKL917224 NAP916775:NAP917224 MQT916775:MQT917224 MGX916775:MGX917224 LXB916775:LXB917224 LNF916775:LNF917224 LDJ916775:LDJ917224 KTN916775:KTN917224 KJR916775:KJR917224 JZV916775:JZV917224 JPZ916775:JPZ917224 JGD916775:JGD917224 IWH916775:IWH917224 IML916775:IML917224 ICP916775:ICP917224 HST916775:HST917224 HIX916775:HIX917224 GZB916775:GZB917224 GPF916775:GPF917224 GFJ916775:GFJ917224 FVN916775:FVN917224 FLR916775:FLR917224 FBV916775:FBV917224 ERZ916775:ERZ917224 EID916775:EID917224 DYH916775:DYH917224 DOL916775:DOL917224 DEP916775:DEP917224 CUT916775:CUT917224 CKX916775:CKX917224 CBB916775:CBB917224 BRF916775:BRF917224 BHJ916775:BHJ917224 AXN916775:AXN917224 ANR916775:ANR917224 ADV916775:ADV917224 TZ916775:TZ917224 KD916775:KD917224 AH916775:AH917224 WWP851239:WWP851688 WMT851239:WMT851688 WCX851239:WCX851688 VTB851239:VTB851688 VJF851239:VJF851688 UZJ851239:UZJ851688 UPN851239:UPN851688 UFR851239:UFR851688 TVV851239:TVV851688 TLZ851239:TLZ851688 TCD851239:TCD851688 SSH851239:SSH851688 SIL851239:SIL851688 RYP851239:RYP851688 ROT851239:ROT851688 REX851239:REX851688 QVB851239:QVB851688 QLF851239:QLF851688 QBJ851239:QBJ851688 PRN851239:PRN851688 PHR851239:PHR851688 OXV851239:OXV851688 ONZ851239:ONZ851688 OED851239:OED851688 NUH851239:NUH851688 NKL851239:NKL851688 NAP851239:NAP851688 MQT851239:MQT851688 MGX851239:MGX851688 LXB851239:LXB851688 LNF851239:LNF851688 LDJ851239:LDJ851688 KTN851239:KTN851688 KJR851239:KJR851688 JZV851239:JZV851688 JPZ851239:JPZ851688 JGD851239:JGD851688 IWH851239:IWH851688 IML851239:IML851688 ICP851239:ICP851688 HST851239:HST851688 HIX851239:HIX851688 GZB851239:GZB851688 GPF851239:GPF851688 GFJ851239:GFJ851688 FVN851239:FVN851688 FLR851239:FLR851688 FBV851239:FBV851688 ERZ851239:ERZ851688 EID851239:EID851688 DYH851239:DYH851688 DOL851239:DOL851688 DEP851239:DEP851688 CUT851239:CUT851688 CKX851239:CKX851688 CBB851239:CBB851688 BRF851239:BRF851688 BHJ851239:BHJ851688 AXN851239:AXN851688 ANR851239:ANR851688 ADV851239:ADV851688 TZ851239:TZ851688 KD851239:KD851688 AH851239:AH851688 WWP785703:WWP786152 WMT785703:WMT786152 WCX785703:WCX786152 VTB785703:VTB786152 VJF785703:VJF786152 UZJ785703:UZJ786152 UPN785703:UPN786152 UFR785703:UFR786152 TVV785703:TVV786152 TLZ785703:TLZ786152 TCD785703:TCD786152 SSH785703:SSH786152 SIL785703:SIL786152 RYP785703:RYP786152 ROT785703:ROT786152 REX785703:REX786152 QVB785703:QVB786152 QLF785703:QLF786152 QBJ785703:QBJ786152 PRN785703:PRN786152 PHR785703:PHR786152 OXV785703:OXV786152 ONZ785703:ONZ786152 OED785703:OED786152 NUH785703:NUH786152 NKL785703:NKL786152 NAP785703:NAP786152 MQT785703:MQT786152 MGX785703:MGX786152 LXB785703:LXB786152 LNF785703:LNF786152 LDJ785703:LDJ786152 KTN785703:KTN786152 KJR785703:KJR786152 JZV785703:JZV786152 JPZ785703:JPZ786152 JGD785703:JGD786152 IWH785703:IWH786152 IML785703:IML786152 ICP785703:ICP786152 HST785703:HST786152 HIX785703:HIX786152 GZB785703:GZB786152 GPF785703:GPF786152 GFJ785703:GFJ786152 FVN785703:FVN786152 FLR785703:FLR786152 FBV785703:FBV786152 ERZ785703:ERZ786152 EID785703:EID786152 DYH785703:DYH786152 DOL785703:DOL786152 DEP785703:DEP786152 CUT785703:CUT786152 CKX785703:CKX786152 CBB785703:CBB786152 BRF785703:BRF786152 BHJ785703:BHJ786152 AXN785703:AXN786152 ANR785703:ANR786152 ADV785703:ADV786152 TZ785703:TZ786152 KD785703:KD786152 AH785703:AH786152 WWP720167:WWP720616 WMT720167:WMT720616 WCX720167:WCX720616 VTB720167:VTB720616 VJF720167:VJF720616 UZJ720167:UZJ720616 UPN720167:UPN720616 UFR720167:UFR720616 TVV720167:TVV720616 TLZ720167:TLZ720616 TCD720167:TCD720616 SSH720167:SSH720616 SIL720167:SIL720616 RYP720167:RYP720616 ROT720167:ROT720616 REX720167:REX720616 QVB720167:QVB720616 QLF720167:QLF720616 QBJ720167:QBJ720616 PRN720167:PRN720616 PHR720167:PHR720616 OXV720167:OXV720616 ONZ720167:ONZ720616 OED720167:OED720616 NUH720167:NUH720616 NKL720167:NKL720616 NAP720167:NAP720616 MQT720167:MQT720616 MGX720167:MGX720616 LXB720167:LXB720616 LNF720167:LNF720616 LDJ720167:LDJ720616 KTN720167:KTN720616 KJR720167:KJR720616 JZV720167:JZV720616 JPZ720167:JPZ720616 JGD720167:JGD720616 IWH720167:IWH720616 IML720167:IML720616 ICP720167:ICP720616 HST720167:HST720616 HIX720167:HIX720616 GZB720167:GZB720616 GPF720167:GPF720616 GFJ720167:GFJ720616 FVN720167:FVN720616 FLR720167:FLR720616 FBV720167:FBV720616 ERZ720167:ERZ720616 EID720167:EID720616 DYH720167:DYH720616 DOL720167:DOL720616 DEP720167:DEP720616 CUT720167:CUT720616 CKX720167:CKX720616 CBB720167:CBB720616 BRF720167:BRF720616 BHJ720167:BHJ720616 AXN720167:AXN720616 ANR720167:ANR720616 ADV720167:ADV720616 TZ720167:TZ720616 KD720167:KD720616 AH720167:AH720616 WWP654631:WWP655080 WMT654631:WMT655080 WCX654631:WCX655080 VTB654631:VTB655080 VJF654631:VJF655080 UZJ654631:UZJ655080 UPN654631:UPN655080 UFR654631:UFR655080 TVV654631:TVV655080 TLZ654631:TLZ655080 TCD654631:TCD655080 SSH654631:SSH655080 SIL654631:SIL655080 RYP654631:RYP655080 ROT654631:ROT655080 REX654631:REX655080 QVB654631:QVB655080 QLF654631:QLF655080 QBJ654631:QBJ655080 PRN654631:PRN655080 PHR654631:PHR655080 OXV654631:OXV655080 ONZ654631:ONZ655080 OED654631:OED655080 NUH654631:NUH655080 NKL654631:NKL655080 NAP654631:NAP655080 MQT654631:MQT655080 MGX654631:MGX655080 LXB654631:LXB655080 LNF654631:LNF655080 LDJ654631:LDJ655080 KTN654631:KTN655080 KJR654631:KJR655080 JZV654631:JZV655080 JPZ654631:JPZ655080 JGD654631:JGD655080 IWH654631:IWH655080 IML654631:IML655080 ICP654631:ICP655080 HST654631:HST655080 HIX654631:HIX655080 GZB654631:GZB655080 GPF654631:GPF655080 GFJ654631:GFJ655080 FVN654631:FVN655080 FLR654631:FLR655080 FBV654631:FBV655080 ERZ654631:ERZ655080 EID654631:EID655080 DYH654631:DYH655080 DOL654631:DOL655080 DEP654631:DEP655080 CUT654631:CUT655080 CKX654631:CKX655080 CBB654631:CBB655080 BRF654631:BRF655080 BHJ654631:BHJ655080 AXN654631:AXN655080 ANR654631:ANR655080 ADV654631:ADV655080 TZ654631:TZ655080 KD654631:KD655080 AH654631:AH655080 WWP589095:WWP589544 WMT589095:WMT589544 WCX589095:WCX589544 VTB589095:VTB589544 VJF589095:VJF589544 UZJ589095:UZJ589544 UPN589095:UPN589544 UFR589095:UFR589544 TVV589095:TVV589544 TLZ589095:TLZ589544 TCD589095:TCD589544 SSH589095:SSH589544 SIL589095:SIL589544 RYP589095:RYP589544 ROT589095:ROT589544 REX589095:REX589544 QVB589095:QVB589544 QLF589095:QLF589544 QBJ589095:QBJ589544 PRN589095:PRN589544 PHR589095:PHR589544 OXV589095:OXV589544 ONZ589095:ONZ589544 OED589095:OED589544 NUH589095:NUH589544 NKL589095:NKL589544 NAP589095:NAP589544 MQT589095:MQT589544 MGX589095:MGX589544 LXB589095:LXB589544 LNF589095:LNF589544 LDJ589095:LDJ589544 KTN589095:KTN589544 KJR589095:KJR589544 JZV589095:JZV589544 JPZ589095:JPZ589544 JGD589095:JGD589544 IWH589095:IWH589544 IML589095:IML589544 ICP589095:ICP589544 HST589095:HST589544 HIX589095:HIX589544 GZB589095:GZB589544 GPF589095:GPF589544 GFJ589095:GFJ589544 FVN589095:FVN589544 FLR589095:FLR589544 FBV589095:FBV589544 ERZ589095:ERZ589544 EID589095:EID589544 DYH589095:DYH589544 DOL589095:DOL589544 DEP589095:DEP589544 CUT589095:CUT589544 CKX589095:CKX589544 CBB589095:CBB589544 BRF589095:BRF589544 BHJ589095:BHJ589544 AXN589095:AXN589544 ANR589095:ANR589544 ADV589095:ADV589544 TZ589095:TZ589544 KD589095:KD589544 AH589095:AH589544 WWP523559:WWP524008 WMT523559:WMT524008 WCX523559:WCX524008 VTB523559:VTB524008 VJF523559:VJF524008 UZJ523559:UZJ524008 UPN523559:UPN524008 UFR523559:UFR524008 TVV523559:TVV524008 TLZ523559:TLZ524008 TCD523559:TCD524008 SSH523559:SSH524008 SIL523559:SIL524008 RYP523559:RYP524008 ROT523559:ROT524008 REX523559:REX524008 QVB523559:QVB524008 QLF523559:QLF524008 QBJ523559:QBJ524008 PRN523559:PRN524008 PHR523559:PHR524008 OXV523559:OXV524008 ONZ523559:ONZ524008 OED523559:OED524008 NUH523559:NUH524008 NKL523559:NKL524008 NAP523559:NAP524008 MQT523559:MQT524008 MGX523559:MGX524008 LXB523559:LXB524008 LNF523559:LNF524008 LDJ523559:LDJ524008 KTN523559:KTN524008 KJR523559:KJR524008 JZV523559:JZV524008 JPZ523559:JPZ524008 JGD523559:JGD524008 IWH523559:IWH524008 IML523559:IML524008 ICP523559:ICP524008 HST523559:HST524008 HIX523559:HIX524008 GZB523559:GZB524008 GPF523559:GPF524008 GFJ523559:GFJ524008 FVN523559:FVN524008 FLR523559:FLR524008 FBV523559:FBV524008 ERZ523559:ERZ524008 EID523559:EID524008 DYH523559:DYH524008 DOL523559:DOL524008 DEP523559:DEP524008 CUT523559:CUT524008 CKX523559:CKX524008 CBB523559:CBB524008 BRF523559:BRF524008 BHJ523559:BHJ524008 AXN523559:AXN524008 ANR523559:ANR524008 ADV523559:ADV524008 TZ523559:TZ524008 KD523559:KD524008 AH523559:AH524008 WWP458023:WWP458472 WMT458023:WMT458472 WCX458023:WCX458472 VTB458023:VTB458472 VJF458023:VJF458472 UZJ458023:UZJ458472 UPN458023:UPN458472 UFR458023:UFR458472 TVV458023:TVV458472 TLZ458023:TLZ458472 TCD458023:TCD458472 SSH458023:SSH458472 SIL458023:SIL458472 RYP458023:RYP458472 ROT458023:ROT458472 REX458023:REX458472 QVB458023:QVB458472 QLF458023:QLF458472 QBJ458023:QBJ458472 PRN458023:PRN458472 PHR458023:PHR458472 OXV458023:OXV458472 ONZ458023:ONZ458472 OED458023:OED458472 NUH458023:NUH458472 NKL458023:NKL458472 NAP458023:NAP458472 MQT458023:MQT458472 MGX458023:MGX458472 LXB458023:LXB458472 LNF458023:LNF458472 LDJ458023:LDJ458472 KTN458023:KTN458472 KJR458023:KJR458472 JZV458023:JZV458472 JPZ458023:JPZ458472 JGD458023:JGD458472 IWH458023:IWH458472 IML458023:IML458472 ICP458023:ICP458472 HST458023:HST458472 HIX458023:HIX458472 GZB458023:GZB458472 GPF458023:GPF458472 GFJ458023:GFJ458472 FVN458023:FVN458472 FLR458023:FLR458472 FBV458023:FBV458472 ERZ458023:ERZ458472 EID458023:EID458472 DYH458023:DYH458472 DOL458023:DOL458472 DEP458023:DEP458472 CUT458023:CUT458472 CKX458023:CKX458472 CBB458023:CBB458472 BRF458023:BRF458472 BHJ458023:BHJ458472 AXN458023:AXN458472 ANR458023:ANR458472 ADV458023:ADV458472 TZ458023:TZ458472 KD458023:KD458472 AH458023:AH458472 WWP392487:WWP392936 WMT392487:WMT392936 WCX392487:WCX392936 VTB392487:VTB392936 VJF392487:VJF392936 UZJ392487:UZJ392936 UPN392487:UPN392936 UFR392487:UFR392936 TVV392487:TVV392936 TLZ392487:TLZ392936 TCD392487:TCD392936 SSH392487:SSH392936 SIL392487:SIL392936 RYP392487:RYP392936 ROT392487:ROT392936 REX392487:REX392936 QVB392487:QVB392936 QLF392487:QLF392936 QBJ392487:QBJ392936 PRN392487:PRN392936 PHR392487:PHR392936 OXV392487:OXV392936 ONZ392487:ONZ392936 OED392487:OED392936 NUH392487:NUH392936 NKL392487:NKL392936 NAP392487:NAP392936 MQT392487:MQT392936 MGX392487:MGX392936 LXB392487:LXB392936 LNF392487:LNF392936 LDJ392487:LDJ392936 KTN392487:KTN392936 KJR392487:KJR392936 JZV392487:JZV392936 JPZ392487:JPZ392936 JGD392487:JGD392936 IWH392487:IWH392936 IML392487:IML392936 ICP392487:ICP392936 HST392487:HST392936 HIX392487:HIX392936 GZB392487:GZB392936 GPF392487:GPF392936 GFJ392487:GFJ392936 FVN392487:FVN392936 FLR392487:FLR392936 FBV392487:FBV392936 ERZ392487:ERZ392936 EID392487:EID392936 DYH392487:DYH392936 DOL392487:DOL392936 DEP392487:DEP392936 CUT392487:CUT392936 CKX392487:CKX392936 CBB392487:CBB392936 BRF392487:BRF392936 BHJ392487:BHJ392936 AXN392487:AXN392936 ANR392487:ANR392936 ADV392487:ADV392936 TZ392487:TZ392936 KD392487:KD392936 AH392487:AH392936 WWP326951:WWP327400 WMT326951:WMT327400 WCX326951:WCX327400 VTB326951:VTB327400 VJF326951:VJF327400 UZJ326951:UZJ327400 UPN326951:UPN327400 UFR326951:UFR327400 TVV326951:TVV327400 TLZ326951:TLZ327400 TCD326951:TCD327400 SSH326951:SSH327400 SIL326951:SIL327400 RYP326951:RYP327400 ROT326951:ROT327400 REX326951:REX327400 QVB326951:QVB327400 QLF326951:QLF327400 QBJ326951:QBJ327400 PRN326951:PRN327400 PHR326951:PHR327400 OXV326951:OXV327400 ONZ326951:ONZ327400 OED326951:OED327400 NUH326951:NUH327400 NKL326951:NKL327400 NAP326951:NAP327400 MQT326951:MQT327400 MGX326951:MGX327400 LXB326951:LXB327400 LNF326951:LNF327400 LDJ326951:LDJ327400 KTN326951:KTN327400 KJR326951:KJR327400 JZV326951:JZV327400 JPZ326951:JPZ327400 JGD326951:JGD327400 IWH326951:IWH327400 IML326951:IML327400 ICP326951:ICP327400 HST326951:HST327400 HIX326951:HIX327400 GZB326951:GZB327400 GPF326951:GPF327400 GFJ326951:GFJ327400 FVN326951:FVN327400 FLR326951:FLR327400 FBV326951:FBV327400 ERZ326951:ERZ327400 EID326951:EID327400 DYH326951:DYH327400 DOL326951:DOL327400 DEP326951:DEP327400 CUT326951:CUT327400 CKX326951:CKX327400 CBB326951:CBB327400 BRF326951:BRF327400 BHJ326951:BHJ327400 AXN326951:AXN327400 ANR326951:ANR327400 ADV326951:ADV327400 TZ326951:TZ327400 KD326951:KD327400 AH326951:AH327400 WWP261415:WWP261864 WMT261415:WMT261864 WCX261415:WCX261864 VTB261415:VTB261864 VJF261415:VJF261864 UZJ261415:UZJ261864 UPN261415:UPN261864 UFR261415:UFR261864 TVV261415:TVV261864 TLZ261415:TLZ261864 TCD261415:TCD261864 SSH261415:SSH261864 SIL261415:SIL261864 RYP261415:RYP261864 ROT261415:ROT261864 REX261415:REX261864 QVB261415:QVB261864 QLF261415:QLF261864 QBJ261415:QBJ261864 PRN261415:PRN261864 PHR261415:PHR261864 OXV261415:OXV261864 ONZ261415:ONZ261864 OED261415:OED261864 NUH261415:NUH261864 NKL261415:NKL261864 NAP261415:NAP261864 MQT261415:MQT261864 MGX261415:MGX261864 LXB261415:LXB261864 LNF261415:LNF261864 LDJ261415:LDJ261864 KTN261415:KTN261864 KJR261415:KJR261864 JZV261415:JZV261864 JPZ261415:JPZ261864 JGD261415:JGD261864 IWH261415:IWH261864 IML261415:IML261864 ICP261415:ICP261864 HST261415:HST261864 HIX261415:HIX261864 GZB261415:GZB261864 GPF261415:GPF261864 GFJ261415:GFJ261864 FVN261415:FVN261864 FLR261415:FLR261864 FBV261415:FBV261864 ERZ261415:ERZ261864 EID261415:EID261864 DYH261415:DYH261864 DOL261415:DOL261864 DEP261415:DEP261864 CUT261415:CUT261864 CKX261415:CKX261864 CBB261415:CBB261864 BRF261415:BRF261864 BHJ261415:BHJ261864 AXN261415:AXN261864 ANR261415:ANR261864 ADV261415:ADV261864 TZ261415:TZ261864 KD261415:KD261864 AH261415:AH261864 WWP195879:WWP196328 WMT195879:WMT196328 WCX195879:WCX196328 VTB195879:VTB196328 VJF195879:VJF196328 UZJ195879:UZJ196328 UPN195879:UPN196328 UFR195879:UFR196328 TVV195879:TVV196328 TLZ195879:TLZ196328 TCD195879:TCD196328 SSH195879:SSH196328 SIL195879:SIL196328 RYP195879:RYP196328 ROT195879:ROT196328 REX195879:REX196328 QVB195879:QVB196328 QLF195879:QLF196328 QBJ195879:QBJ196328 PRN195879:PRN196328 PHR195879:PHR196328 OXV195879:OXV196328 ONZ195879:ONZ196328 OED195879:OED196328 NUH195879:NUH196328 NKL195879:NKL196328 NAP195879:NAP196328 MQT195879:MQT196328 MGX195879:MGX196328 LXB195879:LXB196328 LNF195879:LNF196328 LDJ195879:LDJ196328 KTN195879:KTN196328 KJR195879:KJR196328 JZV195879:JZV196328 JPZ195879:JPZ196328 JGD195879:JGD196328 IWH195879:IWH196328 IML195879:IML196328 ICP195879:ICP196328 HST195879:HST196328 HIX195879:HIX196328 GZB195879:GZB196328 GPF195879:GPF196328 GFJ195879:GFJ196328 FVN195879:FVN196328 FLR195879:FLR196328 FBV195879:FBV196328 ERZ195879:ERZ196328 EID195879:EID196328 DYH195879:DYH196328 DOL195879:DOL196328 DEP195879:DEP196328 CUT195879:CUT196328 CKX195879:CKX196328 CBB195879:CBB196328 BRF195879:BRF196328 BHJ195879:BHJ196328 AXN195879:AXN196328 ANR195879:ANR196328 ADV195879:ADV196328 TZ195879:TZ196328 KD195879:KD196328 AH195879:AH196328 WWP130343:WWP130792 WMT130343:WMT130792 WCX130343:WCX130792 VTB130343:VTB130792 VJF130343:VJF130792 UZJ130343:UZJ130792 UPN130343:UPN130792 UFR130343:UFR130792 TVV130343:TVV130792 TLZ130343:TLZ130792 TCD130343:TCD130792 SSH130343:SSH130792 SIL130343:SIL130792 RYP130343:RYP130792 ROT130343:ROT130792 REX130343:REX130792 QVB130343:QVB130792 QLF130343:QLF130792 QBJ130343:QBJ130792 PRN130343:PRN130792 PHR130343:PHR130792 OXV130343:OXV130792 ONZ130343:ONZ130792 OED130343:OED130792 NUH130343:NUH130792 NKL130343:NKL130792 NAP130343:NAP130792 MQT130343:MQT130792 MGX130343:MGX130792 LXB130343:LXB130792 LNF130343:LNF130792 LDJ130343:LDJ130792 KTN130343:KTN130792 KJR130343:KJR130792 JZV130343:JZV130792 JPZ130343:JPZ130792 JGD130343:JGD130792 IWH130343:IWH130792 IML130343:IML130792 ICP130343:ICP130792 HST130343:HST130792 HIX130343:HIX130792 GZB130343:GZB130792 GPF130343:GPF130792 GFJ130343:GFJ130792 FVN130343:FVN130792 FLR130343:FLR130792 FBV130343:FBV130792 ERZ130343:ERZ130792 EID130343:EID130792 DYH130343:DYH130792 DOL130343:DOL130792 DEP130343:DEP130792 CUT130343:CUT130792 CKX130343:CKX130792 CBB130343:CBB130792 BRF130343:BRF130792 BHJ130343:BHJ130792 AXN130343:AXN130792 ANR130343:ANR130792 ADV130343:ADV130792 TZ130343:TZ130792 KD130343:KD130792 AH130343:AH130792 WWP64807:WWP65256 WMT64807:WMT65256 WCX64807:WCX65256 VTB64807:VTB65256 VJF64807:VJF65256 UZJ64807:UZJ65256 UPN64807:UPN65256 UFR64807:UFR65256 TVV64807:TVV65256 TLZ64807:TLZ65256 TCD64807:TCD65256 SSH64807:SSH65256 SIL64807:SIL65256 RYP64807:RYP65256 ROT64807:ROT65256 REX64807:REX65256 QVB64807:QVB65256 QLF64807:QLF65256 QBJ64807:QBJ65256 PRN64807:PRN65256 PHR64807:PHR65256 OXV64807:OXV65256 ONZ64807:ONZ65256 OED64807:OED65256 NUH64807:NUH65256 NKL64807:NKL65256 NAP64807:NAP65256 MQT64807:MQT65256 MGX64807:MGX65256 LXB64807:LXB65256 LNF64807:LNF65256 LDJ64807:LDJ65256 KTN64807:KTN65256 KJR64807:KJR65256 JZV64807:JZV65256 JPZ64807:JPZ65256 JGD64807:JGD65256 IWH64807:IWH65256 IML64807:IML65256 ICP64807:ICP65256 HST64807:HST65256 HIX64807:HIX65256 GZB64807:GZB65256 GPF64807:GPF65256 GFJ64807:GFJ65256 FVN64807:FVN65256 FLR64807:FLR65256 FBV64807:FBV65256 ERZ64807:ERZ65256 EID64807:EID65256 DYH64807:DYH65256 DOL64807:DOL65256 DEP64807:DEP65256 CUT64807:CUT65256 CKX64807:CKX65256 CBB64807:CBB65256 BRF64807:BRF65256 BHJ64807:BHJ65256 AXN64807:AXN65256 ANR64807:ANR65256 ADV64807:ADV65256 TZ64807:TZ65256 KD64807:KD65256 AH64807:AH65256 WWP982261:WWP982286 WMT982261:WMT982286 WCX982261:WCX982286 VTB982261:VTB982286 VJF982261:VJF982286 UZJ982261:UZJ982286 UPN982261:UPN982286 UFR982261:UFR982286 TVV982261:TVV982286 TLZ982261:TLZ982286 TCD982261:TCD982286 SSH982261:SSH982286 SIL982261:SIL982286 RYP982261:RYP982286 ROT982261:ROT982286 REX982261:REX982286 QVB982261:QVB982286 QLF982261:QLF982286 QBJ982261:QBJ982286 PRN982261:PRN982286 PHR982261:PHR982286 OXV982261:OXV982286 ONZ982261:ONZ982286 OED982261:OED982286 NUH982261:NUH982286 NKL982261:NKL982286 NAP982261:NAP982286 MQT982261:MQT982286 MGX982261:MGX982286 LXB982261:LXB982286 LNF982261:LNF982286 LDJ982261:LDJ982286 KTN982261:KTN982286 KJR982261:KJR982286 JZV982261:JZV982286 JPZ982261:JPZ982286 JGD982261:JGD982286 IWH982261:IWH982286 IML982261:IML982286 ICP982261:ICP982286 HST982261:HST982286 HIX982261:HIX982286 GZB982261:GZB982286 GPF982261:GPF982286 GFJ982261:GFJ982286 FVN982261:FVN982286 FLR982261:FLR982286 FBV982261:FBV982286 ERZ982261:ERZ982286 EID982261:EID982286 DYH982261:DYH982286 DOL982261:DOL982286 DEP982261:DEP982286 CUT982261:CUT982286 CKX982261:CKX982286 CBB982261:CBB982286 BRF982261:BRF982286 BHJ982261:BHJ982286 AXN982261:AXN982286 ANR982261:ANR982286 ADV982261:ADV982286 TZ982261:TZ982286 KD982261:KD982286 AH982261:AH982286 WWP916725:WWP916750 WMT916725:WMT916750 WCX916725:WCX916750 VTB916725:VTB916750 VJF916725:VJF916750 UZJ916725:UZJ916750 UPN916725:UPN916750 UFR916725:UFR916750 TVV916725:TVV916750 TLZ916725:TLZ916750 TCD916725:TCD916750 SSH916725:SSH916750 SIL916725:SIL916750 RYP916725:RYP916750 ROT916725:ROT916750 REX916725:REX916750 QVB916725:QVB916750 QLF916725:QLF916750 QBJ916725:QBJ916750 PRN916725:PRN916750 PHR916725:PHR916750 OXV916725:OXV916750 ONZ916725:ONZ916750 OED916725:OED916750 NUH916725:NUH916750 NKL916725:NKL916750 NAP916725:NAP916750 MQT916725:MQT916750 MGX916725:MGX916750 LXB916725:LXB916750 LNF916725:LNF916750 LDJ916725:LDJ916750 KTN916725:KTN916750 KJR916725:KJR916750 JZV916725:JZV916750 JPZ916725:JPZ916750 JGD916725:JGD916750 IWH916725:IWH916750 IML916725:IML916750 ICP916725:ICP916750 HST916725:HST916750 HIX916725:HIX916750 GZB916725:GZB916750 GPF916725:GPF916750 GFJ916725:GFJ916750 FVN916725:FVN916750 FLR916725:FLR916750 FBV916725:FBV916750 ERZ916725:ERZ916750 EID916725:EID916750 DYH916725:DYH916750 DOL916725:DOL916750 DEP916725:DEP916750 CUT916725:CUT916750 CKX916725:CKX916750 CBB916725:CBB916750 BRF916725:BRF916750 BHJ916725:BHJ916750 AXN916725:AXN916750 ANR916725:ANR916750 ADV916725:ADV916750 TZ916725:TZ916750 KD916725:KD916750 AH916725:AH916750 WWP851189:WWP851214 WMT851189:WMT851214 WCX851189:WCX851214 VTB851189:VTB851214 VJF851189:VJF851214 UZJ851189:UZJ851214 UPN851189:UPN851214 UFR851189:UFR851214 TVV851189:TVV851214 TLZ851189:TLZ851214 TCD851189:TCD851214 SSH851189:SSH851214 SIL851189:SIL851214 RYP851189:RYP851214 ROT851189:ROT851214 REX851189:REX851214 QVB851189:QVB851214 QLF851189:QLF851214 QBJ851189:QBJ851214 PRN851189:PRN851214 PHR851189:PHR851214 OXV851189:OXV851214 ONZ851189:ONZ851214 OED851189:OED851214 NUH851189:NUH851214 NKL851189:NKL851214 NAP851189:NAP851214 MQT851189:MQT851214 MGX851189:MGX851214 LXB851189:LXB851214 LNF851189:LNF851214 LDJ851189:LDJ851214 KTN851189:KTN851214 KJR851189:KJR851214 JZV851189:JZV851214 JPZ851189:JPZ851214 JGD851189:JGD851214 IWH851189:IWH851214 IML851189:IML851214 ICP851189:ICP851214 HST851189:HST851214 HIX851189:HIX851214 GZB851189:GZB851214 GPF851189:GPF851214 GFJ851189:GFJ851214 FVN851189:FVN851214 FLR851189:FLR851214 FBV851189:FBV851214 ERZ851189:ERZ851214 EID851189:EID851214 DYH851189:DYH851214 DOL851189:DOL851214 DEP851189:DEP851214 CUT851189:CUT851214 CKX851189:CKX851214 CBB851189:CBB851214 BRF851189:BRF851214 BHJ851189:BHJ851214 AXN851189:AXN851214 ANR851189:ANR851214 ADV851189:ADV851214 TZ851189:TZ851214 KD851189:KD851214 AH851189:AH851214 WWP785653:WWP785678 WMT785653:WMT785678 WCX785653:WCX785678 VTB785653:VTB785678 VJF785653:VJF785678 UZJ785653:UZJ785678 UPN785653:UPN785678 UFR785653:UFR785678 TVV785653:TVV785678 TLZ785653:TLZ785678 TCD785653:TCD785678 SSH785653:SSH785678 SIL785653:SIL785678 RYP785653:RYP785678 ROT785653:ROT785678 REX785653:REX785678 QVB785653:QVB785678 QLF785653:QLF785678 QBJ785653:QBJ785678 PRN785653:PRN785678 PHR785653:PHR785678 OXV785653:OXV785678 ONZ785653:ONZ785678 OED785653:OED785678 NUH785653:NUH785678 NKL785653:NKL785678 NAP785653:NAP785678 MQT785653:MQT785678 MGX785653:MGX785678 LXB785653:LXB785678 LNF785653:LNF785678 LDJ785653:LDJ785678 KTN785653:KTN785678 KJR785653:KJR785678 JZV785653:JZV785678 JPZ785653:JPZ785678 JGD785653:JGD785678 IWH785653:IWH785678 IML785653:IML785678 ICP785653:ICP785678 HST785653:HST785678 HIX785653:HIX785678 GZB785653:GZB785678 GPF785653:GPF785678 GFJ785653:GFJ785678 FVN785653:FVN785678 FLR785653:FLR785678 FBV785653:FBV785678 ERZ785653:ERZ785678 EID785653:EID785678 DYH785653:DYH785678 DOL785653:DOL785678 DEP785653:DEP785678 CUT785653:CUT785678 CKX785653:CKX785678 CBB785653:CBB785678 BRF785653:BRF785678 BHJ785653:BHJ785678 AXN785653:AXN785678 ANR785653:ANR785678 ADV785653:ADV785678 TZ785653:TZ785678 KD785653:KD785678 AH785653:AH785678 WWP720117:WWP720142 WMT720117:WMT720142 WCX720117:WCX720142 VTB720117:VTB720142 VJF720117:VJF720142 UZJ720117:UZJ720142 UPN720117:UPN720142 UFR720117:UFR720142 TVV720117:TVV720142 TLZ720117:TLZ720142 TCD720117:TCD720142 SSH720117:SSH720142 SIL720117:SIL720142 RYP720117:RYP720142 ROT720117:ROT720142 REX720117:REX720142 QVB720117:QVB720142 QLF720117:QLF720142 QBJ720117:QBJ720142 PRN720117:PRN720142 PHR720117:PHR720142 OXV720117:OXV720142 ONZ720117:ONZ720142 OED720117:OED720142 NUH720117:NUH720142 NKL720117:NKL720142 NAP720117:NAP720142 MQT720117:MQT720142 MGX720117:MGX720142 LXB720117:LXB720142 LNF720117:LNF720142 LDJ720117:LDJ720142 KTN720117:KTN720142 KJR720117:KJR720142 JZV720117:JZV720142 JPZ720117:JPZ720142 JGD720117:JGD720142 IWH720117:IWH720142 IML720117:IML720142 ICP720117:ICP720142 HST720117:HST720142 HIX720117:HIX720142 GZB720117:GZB720142 GPF720117:GPF720142 GFJ720117:GFJ720142 FVN720117:FVN720142 FLR720117:FLR720142 FBV720117:FBV720142 ERZ720117:ERZ720142 EID720117:EID720142 DYH720117:DYH720142 DOL720117:DOL720142 DEP720117:DEP720142 CUT720117:CUT720142 CKX720117:CKX720142 CBB720117:CBB720142 BRF720117:BRF720142 BHJ720117:BHJ720142 AXN720117:AXN720142 ANR720117:ANR720142 ADV720117:ADV720142 TZ720117:TZ720142 KD720117:KD720142 AH720117:AH720142 WWP654581:WWP654606 WMT654581:WMT654606 WCX654581:WCX654606 VTB654581:VTB654606 VJF654581:VJF654606 UZJ654581:UZJ654606 UPN654581:UPN654606 UFR654581:UFR654606 TVV654581:TVV654606 TLZ654581:TLZ654606 TCD654581:TCD654606 SSH654581:SSH654606 SIL654581:SIL654606 RYP654581:RYP654606 ROT654581:ROT654606 REX654581:REX654606 QVB654581:QVB654606 QLF654581:QLF654606 QBJ654581:QBJ654606 PRN654581:PRN654606 PHR654581:PHR654606 OXV654581:OXV654606 ONZ654581:ONZ654606 OED654581:OED654606 NUH654581:NUH654606 NKL654581:NKL654606 NAP654581:NAP654606 MQT654581:MQT654606 MGX654581:MGX654606 LXB654581:LXB654606 LNF654581:LNF654606 LDJ654581:LDJ654606 KTN654581:KTN654606 KJR654581:KJR654606 JZV654581:JZV654606 JPZ654581:JPZ654606 JGD654581:JGD654606 IWH654581:IWH654606 IML654581:IML654606 ICP654581:ICP654606 HST654581:HST654606 HIX654581:HIX654606 GZB654581:GZB654606 GPF654581:GPF654606 GFJ654581:GFJ654606 FVN654581:FVN654606 FLR654581:FLR654606 FBV654581:FBV654606 ERZ654581:ERZ654606 EID654581:EID654606 DYH654581:DYH654606 DOL654581:DOL654606 DEP654581:DEP654606 CUT654581:CUT654606 CKX654581:CKX654606 CBB654581:CBB654606 BRF654581:BRF654606 BHJ654581:BHJ654606 AXN654581:AXN654606 ANR654581:ANR654606 ADV654581:ADV654606 TZ654581:TZ654606 KD654581:KD654606 AH654581:AH654606 WWP589045:WWP589070 WMT589045:WMT589070 WCX589045:WCX589070 VTB589045:VTB589070 VJF589045:VJF589070 UZJ589045:UZJ589070 UPN589045:UPN589070 UFR589045:UFR589070 TVV589045:TVV589070 TLZ589045:TLZ589070 TCD589045:TCD589070 SSH589045:SSH589070 SIL589045:SIL589070 RYP589045:RYP589070 ROT589045:ROT589070 REX589045:REX589070 QVB589045:QVB589070 QLF589045:QLF589070 QBJ589045:QBJ589070 PRN589045:PRN589070 PHR589045:PHR589070 OXV589045:OXV589070 ONZ589045:ONZ589070 OED589045:OED589070 NUH589045:NUH589070 NKL589045:NKL589070 NAP589045:NAP589070 MQT589045:MQT589070 MGX589045:MGX589070 LXB589045:LXB589070 LNF589045:LNF589070 LDJ589045:LDJ589070 KTN589045:KTN589070 KJR589045:KJR589070 JZV589045:JZV589070 JPZ589045:JPZ589070 JGD589045:JGD589070 IWH589045:IWH589070 IML589045:IML589070 ICP589045:ICP589070 HST589045:HST589070 HIX589045:HIX589070 GZB589045:GZB589070 GPF589045:GPF589070 GFJ589045:GFJ589070 FVN589045:FVN589070 FLR589045:FLR589070 FBV589045:FBV589070 ERZ589045:ERZ589070 EID589045:EID589070 DYH589045:DYH589070 DOL589045:DOL589070 DEP589045:DEP589070 CUT589045:CUT589070 CKX589045:CKX589070 CBB589045:CBB589070 BRF589045:BRF589070 BHJ589045:BHJ589070 AXN589045:AXN589070 ANR589045:ANR589070 ADV589045:ADV589070 TZ589045:TZ589070 KD589045:KD589070 AH589045:AH589070 WWP523509:WWP523534 WMT523509:WMT523534 WCX523509:WCX523534 VTB523509:VTB523534 VJF523509:VJF523534 UZJ523509:UZJ523534 UPN523509:UPN523534 UFR523509:UFR523534 TVV523509:TVV523534 TLZ523509:TLZ523534 TCD523509:TCD523534 SSH523509:SSH523534 SIL523509:SIL523534 RYP523509:RYP523534 ROT523509:ROT523534 REX523509:REX523534 QVB523509:QVB523534 QLF523509:QLF523534 QBJ523509:QBJ523534 PRN523509:PRN523534 PHR523509:PHR523534 OXV523509:OXV523534 ONZ523509:ONZ523534 OED523509:OED523534 NUH523509:NUH523534 NKL523509:NKL523534 NAP523509:NAP523534 MQT523509:MQT523534 MGX523509:MGX523534 LXB523509:LXB523534 LNF523509:LNF523534 LDJ523509:LDJ523534 KTN523509:KTN523534 KJR523509:KJR523534 JZV523509:JZV523534 JPZ523509:JPZ523534 JGD523509:JGD523534 IWH523509:IWH523534 IML523509:IML523534 ICP523509:ICP523534 HST523509:HST523534 HIX523509:HIX523534 GZB523509:GZB523534 GPF523509:GPF523534 GFJ523509:GFJ523534 FVN523509:FVN523534 FLR523509:FLR523534 FBV523509:FBV523534 ERZ523509:ERZ523534 EID523509:EID523534 DYH523509:DYH523534 DOL523509:DOL523534 DEP523509:DEP523534 CUT523509:CUT523534 CKX523509:CKX523534 CBB523509:CBB523534 BRF523509:BRF523534 BHJ523509:BHJ523534 AXN523509:AXN523534 ANR523509:ANR523534 ADV523509:ADV523534 TZ523509:TZ523534 KD523509:KD523534 AH523509:AH523534 WWP457973:WWP457998 WMT457973:WMT457998 WCX457973:WCX457998 VTB457973:VTB457998 VJF457973:VJF457998 UZJ457973:UZJ457998 UPN457973:UPN457998 UFR457973:UFR457998 TVV457973:TVV457998 TLZ457973:TLZ457998 TCD457973:TCD457998 SSH457973:SSH457998 SIL457973:SIL457998 RYP457973:RYP457998 ROT457973:ROT457998 REX457973:REX457998 QVB457973:QVB457998 QLF457973:QLF457998 QBJ457973:QBJ457998 PRN457973:PRN457998 PHR457973:PHR457998 OXV457973:OXV457998 ONZ457973:ONZ457998 OED457973:OED457998 NUH457973:NUH457998 NKL457973:NKL457998 NAP457973:NAP457998 MQT457973:MQT457998 MGX457973:MGX457998 LXB457973:LXB457998 LNF457973:LNF457998 LDJ457973:LDJ457998 KTN457973:KTN457998 KJR457973:KJR457998 JZV457973:JZV457998 JPZ457973:JPZ457998 JGD457973:JGD457998 IWH457973:IWH457998 IML457973:IML457998 ICP457973:ICP457998 HST457973:HST457998 HIX457973:HIX457998 GZB457973:GZB457998 GPF457973:GPF457998 GFJ457973:GFJ457998 FVN457973:FVN457998 FLR457973:FLR457998 FBV457973:FBV457998 ERZ457973:ERZ457998 EID457973:EID457998 DYH457973:DYH457998 DOL457973:DOL457998 DEP457973:DEP457998 CUT457973:CUT457998 CKX457973:CKX457998 CBB457973:CBB457998 BRF457973:BRF457998 BHJ457973:BHJ457998 AXN457973:AXN457998 ANR457973:ANR457998 ADV457973:ADV457998 TZ457973:TZ457998 KD457973:KD457998 AH457973:AH457998 WWP392437:WWP392462 WMT392437:WMT392462 WCX392437:WCX392462 VTB392437:VTB392462 VJF392437:VJF392462 UZJ392437:UZJ392462 UPN392437:UPN392462 UFR392437:UFR392462 TVV392437:TVV392462 TLZ392437:TLZ392462 TCD392437:TCD392462 SSH392437:SSH392462 SIL392437:SIL392462 RYP392437:RYP392462 ROT392437:ROT392462 REX392437:REX392462 QVB392437:QVB392462 QLF392437:QLF392462 QBJ392437:QBJ392462 PRN392437:PRN392462 PHR392437:PHR392462 OXV392437:OXV392462 ONZ392437:ONZ392462 OED392437:OED392462 NUH392437:NUH392462 NKL392437:NKL392462 NAP392437:NAP392462 MQT392437:MQT392462 MGX392437:MGX392462 LXB392437:LXB392462 LNF392437:LNF392462 LDJ392437:LDJ392462 KTN392437:KTN392462 KJR392437:KJR392462 JZV392437:JZV392462 JPZ392437:JPZ392462 JGD392437:JGD392462 IWH392437:IWH392462 IML392437:IML392462 ICP392437:ICP392462 HST392437:HST392462 HIX392437:HIX392462 GZB392437:GZB392462 GPF392437:GPF392462 GFJ392437:GFJ392462 FVN392437:FVN392462 FLR392437:FLR392462 FBV392437:FBV392462 ERZ392437:ERZ392462 EID392437:EID392462 DYH392437:DYH392462 DOL392437:DOL392462 DEP392437:DEP392462 CUT392437:CUT392462 CKX392437:CKX392462 CBB392437:CBB392462 BRF392437:BRF392462 BHJ392437:BHJ392462 AXN392437:AXN392462 ANR392437:ANR392462 ADV392437:ADV392462 TZ392437:TZ392462 KD392437:KD392462 AH392437:AH392462 WWP326901:WWP326926 WMT326901:WMT326926 WCX326901:WCX326926 VTB326901:VTB326926 VJF326901:VJF326926 UZJ326901:UZJ326926 UPN326901:UPN326926 UFR326901:UFR326926 TVV326901:TVV326926 TLZ326901:TLZ326926 TCD326901:TCD326926 SSH326901:SSH326926 SIL326901:SIL326926 RYP326901:RYP326926 ROT326901:ROT326926 REX326901:REX326926 QVB326901:QVB326926 QLF326901:QLF326926 QBJ326901:QBJ326926 PRN326901:PRN326926 PHR326901:PHR326926 OXV326901:OXV326926 ONZ326901:ONZ326926 OED326901:OED326926 NUH326901:NUH326926 NKL326901:NKL326926 NAP326901:NAP326926 MQT326901:MQT326926 MGX326901:MGX326926 LXB326901:LXB326926 LNF326901:LNF326926 LDJ326901:LDJ326926 KTN326901:KTN326926 KJR326901:KJR326926 JZV326901:JZV326926 JPZ326901:JPZ326926 JGD326901:JGD326926 IWH326901:IWH326926 IML326901:IML326926 ICP326901:ICP326926 HST326901:HST326926 HIX326901:HIX326926 GZB326901:GZB326926 GPF326901:GPF326926 GFJ326901:GFJ326926 FVN326901:FVN326926 FLR326901:FLR326926 FBV326901:FBV326926 ERZ326901:ERZ326926 EID326901:EID326926 DYH326901:DYH326926 DOL326901:DOL326926 DEP326901:DEP326926 CUT326901:CUT326926 CKX326901:CKX326926 CBB326901:CBB326926 BRF326901:BRF326926 BHJ326901:BHJ326926 AXN326901:AXN326926 ANR326901:ANR326926 ADV326901:ADV326926 TZ326901:TZ326926 KD326901:KD326926 AH326901:AH326926 WWP261365:WWP261390 WMT261365:WMT261390 WCX261365:WCX261390 VTB261365:VTB261390 VJF261365:VJF261390 UZJ261365:UZJ261390 UPN261365:UPN261390 UFR261365:UFR261390 TVV261365:TVV261390 TLZ261365:TLZ261390 TCD261365:TCD261390 SSH261365:SSH261390 SIL261365:SIL261390 RYP261365:RYP261390 ROT261365:ROT261390 REX261365:REX261390 QVB261365:QVB261390 QLF261365:QLF261390 QBJ261365:QBJ261390 PRN261365:PRN261390 PHR261365:PHR261390 OXV261365:OXV261390 ONZ261365:ONZ261390 OED261365:OED261390 NUH261365:NUH261390 NKL261365:NKL261390 NAP261365:NAP261390 MQT261365:MQT261390 MGX261365:MGX261390 LXB261365:LXB261390 LNF261365:LNF261390 LDJ261365:LDJ261390 KTN261365:KTN261390 KJR261365:KJR261390 JZV261365:JZV261390 JPZ261365:JPZ261390 JGD261365:JGD261390 IWH261365:IWH261390 IML261365:IML261390 ICP261365:ICP261390 HST261365:HST261390 HIX261365:HIX261390 GZB261365:GZB261390 GPF261365:GPF261390 GFJ261365:GFJ261390 FVN261365:FVN261390 FLR261365:FLR261390 FBV261365:FBV261390 ERZ261365:ERZ261390 EID261365:EID261390 DYH261365:DYH261390 DOL261365:DOL261390 DEP261365:DEP261390 CUT261365:CUT261390 CKX261365:CKX261390 CBB261365:CBB261390 BRF261365:BRF261390 BHJ261365:BHJ261390 AXN261365:AXN261390 ANR261365:ANR261390 ADV261365:ADV261390 TZ261365:TZ261390 KD261365:KD261390 AH261365:AH261390 WWP195829:WWP195854 WMT195829:WMT195854 WCX195829:WCX195854 VTB195829:VTB195854 VJF195829:VJF195854 UZJ195829:UZJ195854 UPN195829:UPN195854 UFR195829:UFR195854 TVV195829:TVV195854 TLZ195829:TLZ195854 TCD195829:TCD195854 SSH195829:SSH195854 SIL195829:SIL195854 RYP195829:RYP195854 ROT195829:ROT195854 REX195829:REX195854 QVB195829:QVB195854 QLF195829:QLF195854 QBJ195829:QBJ195854 PRN195829:PRN195854 PHR195829:PHR195854 OXV195829:OXV195854 ONZ195829:ONZ195854 OED195829:OED195854 NUH195829:NUH195854 NKL195829:NKL195854 NAP195829:NAP195854 MQT195829:MQT195854 MGX195829:MGX195854 LXB195829:LXB195854 LNF195829:LNF195854 LDJ195829:LDJ195854 KTN195829:KTN195854 KJR195829:KJR195854 JZV195829:JZV195854 JPZ195829:JPZ195854 JGD195829:JGD195854 IWH195829:IWH195854 IML195829:IML195854 ICP195829:ICP195854 HST195829:HST195854 HIX195829:HIX195854 GZB195829:GZB195854 GPF195829:GPF195854 GFJ195829:GFJ195854 FVN195829:FVN195854 FLR195829:FLR195854 FBV195829:FBV195854 ERZ195829:ERZ195854 EID195829:EID195854 DYH195829:DYH195854 DOL195829:DOL195854 DEP195829:DEP195854 CUT195829:CUT195854 CKX195829:CKX195854 CBB195829:CBB195854 BRF195829:BRF195854 BHJ195829:BHJ195854 AXN195829:AXN195854 ANR195829:ANR195854 ADV195829:ADV195854 TZ195829:TZ195854 KD195829:KD195854 AH195829:AH195854 WWP130293:WWP130318 WMT130293:WMT130318 WCX130293:WCX130318 VTB130293:VTB130318 VJF130293:VJF130318 UZJ130293:UZJ130318 UPN130293:UPN130318 UFR130293:UFR130318 TVV130293:TVV130318 TLZ130293:TLZ130318 TCD130293:TCD130318 SSH130293:SSH130318 SIL130293:SIL130318 RYP130293:RYP130318 ROT130293:ROT130318 REX130293:REX130318 QVB130293:QVB130318 QLF130293:QLF130318 QBJ130293:QBJ130318 PRN130293:PRN130318 PHR130293:PHR130318 OXV130293:OXV130318 ONZ130293:ONZ130318 OED130293:OED130318 NUH130293:NUH130318 NKL130293:NKL130318 NAP130293:NAP130318 MQT130293:MQT130318 MGX130293:MGX130318 LXB130293:LXB130318 LNF130293:LNF130318 LDJ130293:LDJ130318 KTN130293:KTN130318 KJR130293:KJR130318 JZV130293:JZV130318 JPZ130293:JPZ130318 JGD130293:JGD130318 IWH130293:IWH130318 IML130293:IML130318 ICP130293:ICP130318 HST130293:HST130318 HIX130293:HIX130318 GZB130293:GZB130318 GPF130293:GPF130318 GFJ130293:GFJ130318 FVN130293:FVN130318 FLR130293:FLR130318 FBV130293:FBV130318 ERZ130293:ERZ130318 EID130293:EID130318 DYH130293:DYH130318 DOL130293:DOL130318 DEP130293:DEP130318 CUT130293:CUT130318 CKX130293:CKX130318 CBB130293:CBB130318 BRF130293:BRF130318 BHJ130293:BHJ130318 AXN130293:AXN130318 ANR130293:ANR130318 ADV130293:ADV130318 TZ130293:TZ130318 KD130293:KD130318 AH130293:AH130318 WWP64757:WWP64782 WMT64757:WMT64782 WCX64757:WCX64782 VTB64757:VTB64782 VJF64757:VJF64782 UZJ64757:UZJ64782 UPN64757:UPN64782 UFR64757:UFR64782 TVV64757:TVV64782 TLZ64757:TLZ64782 TCD64757:TCD64782 SSH64757:SSH64782 SIL64757:SIL64782 RYP64757:RYP64782 ROT64757:ROT64782 REX64757:REX64782 QVB64757:QVB64782 QLF64757:QLF64782 QBJ64757:QBJ64782 PRN64757:PRN64782 PHR64757:PHR64782 OXV64757:OXV64782 ONZ64757:ONZ64782 OED64757:OED64782 NUH64757:NUH64782 NKL64757:NKL64782 NAP64757:NAP64782 MQT64757:MQT64782 MGX64757:MGX64782 LXB64757:LXB64782 LNF64757:LNF64782 LDJ64757:LDJ64782 KTN64757:KTN64782 KJR64757:KJR64782 JZV64757:JZV64782 JPZ64757:JPZ64782 JGD64757:JGD64782 IWH64757:IWH64782 IML64757:IML64782 ICP64757:ICP64782 HST64757:HST64782 HIX64757:HIX64782 GZB64757:GZB64782 GPF64757:GPF64782 GFJ64757:GFJ64782 FVN64757:FVN64782 FLR64757:FLR64782 FBV64757:FBV64782 ERZ64757:ERZ64782 EID64757:EID64782 DYH64757:DYH64782 DOL64757:DOL64782 DEP64757:DEP64782 CUT64757:CUT64782 CKX64757:CKX64782 CBB64757:CBB64782 BRF64757:BRF64782 BHJ64757:BHJ64782 AXN64757:AXN64782 ANR64757:ANR64782 ADV64757:ADV64782 TZ64757:TZ64782 KD64757:KD64782 AH64757:AH64782 WWP28:WWP53 WMT28:WMT53 WCX28:WCX53 VTB28:VTB53 VJF28:VJF53 UZJ28:UZJ53 UPN28:UPN53 UFR28:UFR53 TVV28:TVV53 TLZ28:TLZ53 TCD28:TCD53 SSH28:SSH53 SIL28:SIL53 RYP28:RYP53 ROT28:ROT53 REX28:REX53 QVB28:QVB53 QLF28:QLF53 QBJ28:QBJ53 PRN28:PRN53 PHR28:PHR53 OXV28:OXV53 ONZ28:ONZ53 OED28:OED53 NUH28:NUH53 NKL28:NKL53 NAP28:NAP53 MQT28:MQT53 MGX28:MGX53 LXB28:LXB53 LNF28:LNF53 LDJ28:LDJ53 KTN28:KTN53 KJR28:KJR53 JZV28:JZV53 JPZ28:JPZ53 JGD28:JGD53 IWH28:IWH53 IML28:IML53 ICP28:ICP53 HST28:HST53 HIX28:HIX53 GZB28:GZB53 GPF28:GPF53 GFJ28:GFJ53 FVN28:FVN53 FLR28:FLR53 FBV28:FBV53 ERZ28:ERZ53 EID28:EID53 DYH28:DYH53 DOL28:DOL53 DEP28:DEP53 CUT28:CUT53 CKX28:CKX53 CBB28:CBB53 BRF28:BRF53 BHJ28:BHJ53 AXN28:AXN53 ANR28:ANR53 ADV28:ADV53 TZ28:TZ53 KD28:KD53 AH50:AH53 AH28 AH78 AH103 AH128 AH153 AH178">
      <formula1>$AH$2:$AH$11</formula1>
    </dataValidation>
    <dataValidation type="list" allowBlank="1" showInputMessage="1" showErrorMessage="1" sqref="C64757:C65256 IZ64757:IZ65256 SV64757:SV65256 ACR64757:ACR65256 AMN64757:AMN65256 AWJ64757:AWJ65256 BGF64757:BGF65256 BQB64757:BQB65256 BZX64757:BZX65256 CJT64757:CJT65256 CTP64757:CTP65256 DDL64757:DDL65256 DNH64757:DNH65256 DXD64757:DXD65256 EGZ64757:EGZ65256 EQV64757:EQV65256 FAR64757:FAR65256 FKN64757:FKN65256 FUJ64757:FUJ65256 GEF64757:GEF65256 GOB64757:GOB65256 GXX64757:GXX65256 HHT64757:HHT65256 HRP64757:HRP65256 IBL64757:IBL65256 ILH64757:ILH65256 IVD64757:IVD65256 JEZ64757:JEZ65256 JOV64757:JOV65256 JYR64757:JYR65256 KIN64757:KIN65256 KSJ64757:KSJ65256 LCF64757:LCF65256 LMB64757:LMB65256 LVX64757:LVX65256 MFT64757:MFT65256 MPP64757:MPP65256 MZL64757:MZL65256 NJH64757:NJH65256 NTD64757:NTD65256 OCZ64757:OCZ65256 OMV64757:OMV65256 OWR64757:OWR65256 PGN64757:PGN65256 PQJ64757:PQJ65256 QAF64757:QAF65256 QKB64757:QKB65256 QTX64757:QTX65256 RDT64757:RDT65256 RNP64757:RNP65256 RXL64757:RXL65256 SHH64757:SHH65256 SRD64757:SRD65256 TAZ64757:TAZ65256 TKV64757:TKV65256 TUR64757:TUR65256 UEN64757:UEN65256 UOJ64757:UOJ65256 UYF64757:UYF65256 VIB64757:VIB65256 VRX64757:VRX65256 WBT64757:WBT65256 WLP64757:WLP65256 WVL64757:WVL65256 C130293:C130792 IZ130293:IZ130792 SV130293:SV130792 ACR130293:ACR130792 AMN130293:AMN130792 AWJ130293:AWJ130792 BGF130293:BGF130792 BQB130293:BQB130792 BZX130293:BZX130792 CJT130293:CJT130792 CTP130293:CTP130792 DDL130293:DDL130792 DNH130293:DNH130792 DXD130293:DXD130792 EGZ130293:EGZ130792 EQV130293:EQV130792 FAR130293:FAR130792 FKN130293:FKN130792 FUJ130293:FUJ130792 GEF130293:GEF130792 GOB130293:GOB130792 GXX130293:GXX130792 HHT130293:HHT130792 HRP130293:HRP130792 IBL130293:IBL130792 ILH130293:ILH130792 IVD130293:IVD130792 JEZ130293:JEZ130792 JOV130293:JOV130792 JYR130293:JYR130792 KIN130293:KIN130792 KSJ130293:KSJ130792 LCF130293:LCF130792 LMB130293:LMB130792 LVX130293:LVX130792 MFT130293:MFT130792 MPP130293:MPP130792 MZL130293:MZL130792 NJH130293:NJH130792 NTD130293:NTD130792 OCZ130293:OCZ130792 OMV130293:OMV130792 OWR130293:OWR130792 PGN130293:PGN130792 PQJ130293:PQJ130792 QAF130293:QAF130792 QKB130293:QKB130792 QTX130293:QTX130792 RDT130293:RDT130792 RNP130293:RNP130792 RXL130293:RXL130792 SHH130293:SHH130792 SRD130293:SRD130792 TAZ130293:TAZ130792 TKV130293:TKV130792 TUR130293:TUR130792 UEN130293:UEN130792 UOJ130293:UOJ130792 UYF130293:UYF130792 VIB130293:VIB130792 VRX130293:VRX130792 WBT130293:WBT130792 WLP130293:WLP130792 WVL130293:WVL130792 C195829:C196328 IZ195829:IZ196328 SV195829:SV196328 ACR195829:ACR196328 AMN195829:AMN196328 AWJ195829:AWJ196328 BGF195829:BGF196328 BQB195829:BQB196328 BZX195829:BZX196328 CJT195829:CJT196328 CTP195829:CTP196328 DDL195829:DDL196328 DNH195829:DNH196328 DXD195829:DXD196328 EGZ195829:EGZ196328 EQV195829:EQV196328 FAR195829:FAR196328 FKN195829:FKN196328 FUJ195829:FUJ196328 GEF195829:GEF196328 GOB195829:GOB196328 GXX195829:GXX196328 HHT195829:HHT196328 HRP195829:HRP196328 IBL195829:IBL196328 ILH195829:ILH196328 IVD195829:IVD196328 JEZ195829:JEZ196328 JOV195829:JOV196328 JYR195829:JYR196328 KIN195829:KIN196328 KSJ195829:KSJ196328 LCF195829:LCF196328 LMB195829:LMB196328 LVX195829:LVX196328 MFT195829:MFT196328 MPP195829:MPP196328 MZL195829:MZL196328 NJH195829:NJH196328 NTD195829:NTD196328 OCZ195829:OCZ196328 OMV195829:OMV196328 OWR195829:OWR196328 PGN195829:PGN196328 PQJ195829:PQJ196328 QAF195829:QAF196328 QKB195829:QKB196328 QTX195829:QTX196328 RDT195829:RDT196328 RNP195829:RNP196328 RXL195829:RXL196328 SHH195829:SHH196328 SRD195829:SRD196328 TAZ195829:TAZ196328 TKV195829:TKV196328 TUR195829:TUR196328 UEN195829:UEN196328 UOJ195829:UOJ196328 UYF195829:UYF196328 VIB195829:VIB196328 VRX195829:VRX196328 WBT195829:WBT196328 WLP195829:WLP196328 WVL195829:WVL196328 C261365:C261864 IZ261365:IZ261864 SV261365:SV261864 ACR261365:ACR261864 AMN261365:AMN261864 AWJ261365:AWJ261864 BGF261365:BGF261864 BQB261365:BQB261864 BZX261365:BZX261864 CJT261365:CJT261864 CTP261365:CTP261864 DDL261365:DDL261864 DNH261365:DNH261864 DXD261365:DXD261864 EGZ261365:EGZ261864 EQV261365:EQV261864 FAR261365:FAR261864 FKN261365:FKN261864 FUJ261365:FUJ261864 GEF261365:GEF261864 GOB261365:GOB261864 GXX261365:GXX261864 HHT261365:HHT261864 HRP261365:HRP261864 IBL261365:IBL261864 ILH261365:ILH261864 IVD261365:IVD261864 JEZ261365:JEZ261864 JOV261365:JOV261864 JYR261365:JYR261864 KIN261365:KIN261864 KSJ261365:KSJ261864 LCF261365:LCF261864 LMB261365:LMB261864 LVX261365:LVX261864 MFT261365:MFT261864 MPP261365:MPP261864 MZL261365:MZL261864 NJH261365:NJH261864 NTD261365:NTD261864 OCZ261365:OCZ261864 OMV261365:OMV261864 OWR261365:OWR261864 PGN261365:PGN261864 PQJ261365:PQJ261864 QAF261365:QAF261864 QKB261365:QKB261864 QTX261365:QTX261864 RDT261365:RDT261864 RNP261365:RNP261864 RXL261365:RXL261864 SHH261365:SHH261864 SRD261365:SRD261864 TAZ261365:TAZ261864 TKV261365:TKV261864 TUR261365:TUR261864 UEN261365:UEN261864 UOJ261365:UOJ261864 UYF261365:UYF261864 VIB261365:VIB261864 VRX261365:VRX261864 WBT261365:WBT261864 WLP261365:WLP261864 WVL261365:WVL261864 C326901:C327400 IZ326901:IZ327400 SV326901:SV327400 ACR326901:ACR327400 AMN326901:AMN327400 AWJ326901:AWJ327400 BGF326901:BGF327400 BQB326901:BQB327400 BZX326901:BZX327400 CJT326901:CJT327400 CTP326901:CTP327400 DDL326901:DDL327400 DNH326901:DNH327400 DXD326901:DXD327400 EGZ326901:EGZ327400 EQV326901:EQV327400 FAR326901:FAR327400 FKN326901:FKN327400 FUJ326901:FUJ327400 GEF326901:GEF327400 GOB326901:GOB327400 GXX326901:GXX327400 HHT326901:HHT327400 HRP326901:HRP327400 IBL326901:IBL327400 ILH326901:ILH327400 IVD326901:IVD327400 JEZ326901:JEZ327400 JOV326901:JOV327400 JYR326901:JYR327400 KIN326901:KIN327400 KSJ326901:KSJ327400 LCF326901:LCF327400 LMB326901:LMB327400 LVX326901:LVX327400 MFT326901:MFT327400 MPP326901:MPP327400 MZL326901:MZL327400 NJH326901:NJH327400 NTD326901:NTD327400 OCZ326901:OCZ327400 OMV326901:OMV327400 OWR326901:OWR327400 PGN326901:PGN327400 PQJ326901:PQJ327400 QAF326901:QAF327400 QKB326901:QKB327400 QTX326901:QTX327400 RDT326901:RDT327400 RNP326901:RNP327400 RXL326901:RXL327400 SHH326901:SHH327400 SRD326901:SRD327400 TAZ326901:TAZ327400 TKV326901:TKV327400 TUR326901:TUR327400 UEN326901:UEN327400 UOJ326901:UOJ327400 UYF326901:UYF327400 VIB326901:VIB327400 VRX326901:VRX327400 WBT326901:WBT327400 WLP326901:WLP327400 WVL326901:WVL327400 C392437:C392936 IZ392437:IZ392936 SV392437:SV392936 ACR392437:ACR392936 AMN392437:AMN392936 AWJ392437:AWJ392936 BGF392437:BGF392936 BQB392437:BQB392936 BZX392437:BZX392936 CJT392437:CJT392936 CTP392437:CTP392936 DDL392437:DDL392936 DNH392437:DNH392936 DXD392437:DXD392936 EGZ392437:EGZ392936 EQV392437:EQV392936 FAR392437:FAR392936 FKN392437:FKN392936 FUJ392437:FUJ392936 GEF392437:GEF392936 GOB392437:GOB392936 GXX392437:GXX392936 HHT392437:HHT392936 HRP392437:HRP392936 IBL392437:IBL392936 ILH392437:ILH392936 IVD392437:IVD392936 JEZ392437:JEZ392936 JOV392437:JOV392936 JYR392437:JYR392936 KIN392437:KIN392936 KSJ392437:KSJ392936 LCF392437:LCF392936 LMB392437:LMB392936 LVX392437:LVX392936 MFT392437:MFT392936 MPP392437:MPP392936 MZL392437:MZL392936 NJH392437:NJH392936 NTD392437:NTD392936 OCZ392437:OCZ392936 OMV392437:OMV392936 OWR392437:OWR392936 PGN392437:PGN392936 PQJ392437:PQJ392936 QAF392437:QAF392936 QKB392437:QKB392936 QTX392437:QTX392936 RDT392437:RDT392936 RNP392437:RNP392936 RXL392437:RXL392936 SHH392437:SHH392936 SRD392437:SRD392936 TAZ392437:TAZ392936 TKV392437:TKV392936 TUR392437:TUR392936 UEN392437:UEN392936 UOJ392437:UOJ392936 UYF392437:UYF392936 VIB392437:VIB392936 VRX392437:VRX392936 WBT392437:WBT392936 WLP392437:WLP392936 WVL392437:WVL392936 C457973:C458472 IZ457973:IZ458472 SV457973:SV458472 ACR457973:ACR458472 AMN457973:AMN458472 AWJ457973:AWJ458472 BGF457973:BGF458472 BQB457973:BQB458472 BZX457973:BZX458472 CJT457973:CJT458472 CTP457973:CTP458472 DDL457973:DDL458472 DNH457973:DNH458472 DXD457973:DXD458472 EGZ457973:EGZ458472 EQV457973:EQV458472 FAR457973:FAR458472 FKN457973:FKN458472 FUJ457973:FUJ458472 GEF457973:GEF458472 GOB457973:GOB458472 GXX457973:GXX458472 HHT457973:HHT458472 HRP457973:HRP458472 IBL457973:IBL458472 ILH457973:ILH458472 IVD457973:IVD458472 JEZ457973:JEZ458472 JOV457973:JOV458472 JYR457973:JYR458472 KIN457973:KIN458472 KSJ457973:KSJ458472 LCF457973:LCF458472 LMB457973:LMB458472 LVX457973:LVX458472 MFT457973:MFT458472 MPP457973:MPP458472 MZL457973:MZL458472 NJH457973:NJH458472 NTD457973:NTD458472 OCZ457973:OCZ458472 OMV457973:OMV458472 OWR457973:OWR458472 PGN457973:PGN458472 PQJ457973:PQJ458472 QAF457973:QAF458472 QKB457973:QKB458472 QTX457973:QTX458472 RDT457973:RDT458472 RNP457973:RNP458472 RXL457973:RXL458472 SHH457973:SHH458472 SRD457973:SRD458472 TAZ457973:TAZ458472 TKV457973:TKV458472 TUR457973:TUR458472 UEN457973:UEN458472 UOJ457973:UOJ458472 UYF457973:UYF458472 VIB457973:VIB458472 VRX457973:VRX458472 WBT457973:WBT458472 WLP457973:WLP458472 WVL457973:WVL458472 C523509:C524008 IZ523509:IZ524008 SV523509:SV524008 ACR523509:ACR524008 AMN523509:AMN524008 AWJ523509:AWJ524008 BGF523509:BGF524008 BQB523509:BQB524008 BZX523509:BZX524008 CJT523509:CJT524008 CTP523509:CTP524008 DDL523509:DDL524008 DNH523509:DNH524008 DXD523509:DXD524008 EGZ523509:EGZ524008 EQV523509:EQV524008 FAR523509:FAR524008 FKN523509:FKN524008 FUJ523509:FUJ524008 GEF523509:GEF524008 GOB523509:GOB524008 GXX523509:GXX524008 HHT523509:HHT524008 HRP523509:HRP524008 IBL523509:IBL524008 ILH523509:ILH524008 IVD523509:IVD524008 JEZ523509:JEZ524008 JOV523509:JOV524008 JYR523509:JYR524008 KIN523509:KIN524008 KSJ523509:KSJ524008 LCF523509:LCF524008 LMB523509:LMB524008 LVX523509:LVX524008 MFT523509:MFT524008 MPP523509:MPP524008 MZL523509:MZL524008 NJH523509:NJH524008 NTD523509:NTD524008 OCZ523509:OCZ524008 OMV523509:OMV524008 OWR523509:OWR524008 PGN523509:PGN524008 PQJ523509:PQJ524008 QAF523509:QAF524008 QKB523509:QKB524008 QTX523509:QTX524008 RDT523509:RDT524008 RNP523509:RNP524008 RXL523509:RXL524008 SHH523509:SHH524008 SRD523509:SRD524008 TAZ523509:TAZ524008 TKV523509:TKV524008 TUR523509:TUR524008 UEN523509:UEN524008 UOJ523509:UOJ524008 UYF523509:UYF524008 VIB523509:VIB524008 VRX523509:VRX524008 WBT523509:WBT524008 WLP523509:WLP524008 WVL523509:WVL524008 C589045:C589544 IZ589045:IZ589544 SV589045:SV589544 ACR589045:ACR589544 AMN589045:AMN589544 AWJ589045:AWJ589544 BGF589045:BGF589544 BQB589045:BQB589544 BZX589045:BZX589544 CJT589045:CJT589544 CTP589045:CTP589544 DDL589045:DDL589544 DNH589045:DNH589544 DXD589045:DXD589544 EGZ589045:EGZ589544 EQV589045:EQV589544 FAR589045:FAR589544 FKN589045:FKN589544 FUJ589045:FUJ589544 GEF589045:GEF589544 GOB589045:GOB589544 GXX589045:GXX589544 HHT589045:HHT589544 HRP589045:HRP589544 IBL589045:IBL589544 ILH589045:ILH589544 IVD589045:IVD589544 JEZ589045:JEZ589544 JOV589045:JOV589544 JYR589045:JYR589544 KIN589045:KIN589544 KSJ589045:KSJ589544 LCF589045:LCF589544 LMB589045:LMB589544 LVX589045:LVX589544 MFT589045:MFT589544 MPP589045:MPP589544 MZL589045:MZL589544 NJH589045:NJH589544 NTD589045:NTD589544 OCZ589045:OCZ589544 OMV589045:OMV589544 OWR589045:OWR589544 PGN589045:PGN589544 PQJ589045:PQJ589544 QAF589045:QAF589544 QKB589045:QKB589544 QTX589045:QTX589544 RDT589045:RDT589544 RNP589045:RNP589544 RXL589045:RXL589544 SHH589045:SHH589544 SRD589045:SRD589544 TAZ589045:TAZ589544 TKV589045:TKV589544 TUR589045:TUR589544 UEN589045:UEN589544 UOJ589045:UOJ589544 UYF589045:UYF589544 VIB589045:VIB589544 VRX589045:VRX589544 WBT589045:WBT589544 WLP589045:WLP589544 WVL589045:WVL589544 C654581:C655080 IZ654581:IZ655080 SV654581:SV655080 ACR654581:ACR655080 AMN654581:AMN655080 AWJ654581:AWJ655080 BGF654581:BGF655080 BQB654581:BQB655080 BZX654581:BZX655080 CJT654581:CJT655080 CTP654581:CTP655080 DDL654581:DDL655080 DNH654581:DNH655080 DXD654581:DXD655080 EGZ654581:EGZ655080 EQV654581:EQV655080 FAR654581:FAR655080 FKN654581:FKN655080 FUJ654581:FUJ655080 GEF654581:GEF655080 GOB654581:GOB655080 GXX654581:GXX655080 HHT654581:HHT655080 HRP654581:HRP655080 IBL654581:IBL655080 ILH654581:ILH655080 IVD654581:IVD655080 JEZ654581:JEZ655080 JOV654581:JOV655080 JYR654581:JYR655080 KIN654581:KIN655080 KSJ654581:KSJ655080 LCF654581:LCF655080 LMB654581:LMB655080 LVX654581:LVX655080 MFT654581:MFT655080 MPP654581:MPP655080 MZL654581:MZL655080 NJH654581:NJH655080 NTD654581:NTD655080 OCZ654581:OCZ655080 OMV654581:OMV655080 OWR654581:OWR655080 PGN654581:PGN655080 PQJ654581:PQJ655080 QAF654581:QAF655080 QKB654581:QKB655080 QTX654581:QTX655080 RDT654581:RDT655080 RNP654581:RNP655080 RXL654581:RXL655080 SHH654581:SHH655080 SRD654581:SRD655080 TAZ654581:TAZ655080 TKV654581:TKV655080 TUR654581:TUR655080 UEN654581:UEN655080 UOJ654581:UOJ655080 UYF654581:UYF655080 VIB654581:VIB655080 VRX654581:VRX655080 WBT654581:WBT655080 WLP654581:WLP655080 WVL654581:WVL655080 C720117:C720616 IZ720117:IZ720616 SV720117:SV720616 ACR720117:ACR720616 AMN720117:AMN720616 AWJ720117:AWJ720616 BGF720117:BGF720616 BQB720117:BQB720616 BZX720117:BZX720616 CJT720117:CJT720616 CTP720117:CTP720616 DDL720117:DDL720616 DNH720117:DNH720616 DXD720117:DXD720616 EGZ720117:EGZ720616 EQV720117:EQV720616 FAR720117:FAR720616 FKN720117:FKN720616 FUJ720117:FUJ720616 GEF720117:GEF720616 GOB720117:GOB720616 GXX720117:GXX720616 HHT720117:HHT720616 HRP720117:HRP720616 IBL720117:IBL720616 ILH720117:ILH720616 IVD720117:IVD720616 JEZ720117:JEZ720616 JOV720117:JOV720616 JYR720117:JYR720616 KIN720117:KIN720616 KSJ720117:KSJ720616 LCF720117:LCF720616 LMB720117:LMB720616 LVX720117:LVX720616 MFT720117:MFT720616 MPP720117:MPP720616 MZL720117:MZL720616 NJH720117:NJH720616 NTD720117:NTD720616 OCZ720117:OCZ720616 OMV720117:OMV720616 OWR720117:OWR720616 PGN720117:PGN720616 PQJ720117:PQJ720616 QAF720117:QAF720616 QKB720117:QKB720616 QTX720117:QTX720616 RDT720117:RDT720616 RNP720117:RNP720616 RXL720117:RXL720616 SHH720117:SHH720616 SRD720117:SRD720616 TAZ720117:TAZ720616 TKV720117:TKV720616 TUR720117:TUR720616 UEN720117:UEN720616 UOJ720117:UOJ720616 UYF720117:UYF720616 VIB720117:VIB720616 VRX720117:VRX720616 WBT720117:WBT720616 WLP720117:WLP720616 WVL720117:WVL720616 C785653:C786152 IZ785653:IZ786152 SV785653:SV786152 ACR785653:ACR786152 AMN785653:AMN786152 AWJ785653:AWJ786152 BGF785653:BGF786152 BQB785653:BQB786152 BZX785653:BZX786152 CJT785653:CJT786152 CTP785653:CTP786152 DDL785653:DDL786152 DNH785653:DNH786152 DXD785653:DXD786152 EGZ785653:EGZ786152 EQV785653:EQV786152 FAR785653:FAR786152 FKN785653:FKN786152 FUJ785653:FUJ786152 GEF785653:GEF786152 GOB785653:GOB786152 GXX785653:GXX786152 HHT785653:HHT786152 HRP785653:HRP786152 IBL785653:IBL786152 ILH785653:ILH786152 IVD785653:IVD786152 JEZ785653:JEZ786152 JOV785653:JOV786152 JYR785653:JYR786152 KIN785653:KIN786152 KSJ785653:KSJ786152 LCF785653:LCF786152 LMB785653:LMB786152 LVX785653:LVX786152 MFT785653:MFT786152 MPP785653:MPP786152 MZL785653:MZL786152 NJH785653:NJH786152 NTD785653:NTD786152 OCZ785653:OCZ786152 OMV785653:OMV786152 OWR785653:OWR786152 PGN785653:PGN786152 PQJ785653:PQJ786152 QAF785653:QAF786152 QKB785653:QKB786152 QTX785653:QTX786152 RDT785653:RDT786152 RNP785653:RNP786152 RXL785653:RXL786152 SHH785653:SHH786152 SRD785653:SRD786152 TAZ785653:TAZ786152 TKV785653:TKV786152 TUR785653:TUR786152 UEN785653:UEN786152 UOJ785653:UOJ786152 UYF785653:UYF786152 VIB785653:VIB786152 VRX785653:VRX786152 WBT785653:WBT786152 WLP785653:WLP786152 WVL785653:WVL786152 C851189:C851688 IZ851189:IZ851688 SV851189:SV851688 ACR851189:ACR851688 AMN851189:AMN851688 AWJ851189:AWJ851688 BGF851189:BGF851688 BQB851189:BQB851688 BZX851189:BZX851688 CJT851189:CJT851688 CTP851189:CTP851688 DDL851189:DDL851688 DNH851189:DNH851688 DXD851189:DXD851688 EGZ851189:EGZ851688 EQV851189:EQV851688 FAR851189:FAR851688 FKN851189:FKN851688 FUJ851189:FUJ851688 GEF851189:GEF851688 GOB851189:GOB851688 GXX851189:GXX851688 HHT851189:HHT851688 HRP851189:HRP851688 IBL851189:IBL851688 ILH851189:ILH851688 IVD851189:IVD851688 JEZ851189:JEZ851688 JOV851189:JOV851688 JYR851189:JYR851688 KIN851189:KIN851688 KSJ851189:KSJ851688 LCF851189:LCF851688 LMB851189:LMB851688 LVX851189:LVX851688 MFT851189:MFT851688 MPP851189:MPP851688 MZL851189:MZL851688 NJH851189:NJH851688 NTD851189:NTD851688 OCZ851189:OCZ851688 OMV851189:OMV851688 OWR851189:OWR851688 PGN851189:PGN851688 PQJ851189:PQJ851688 QAF851189:QAF851688 QKB851189:QKB851688 QTX851189:QTX851688 RDT851189:RDT851688 RNP851189:RNP851688 RXL851189:RXL851688 SHH851189:SHH851688 SRD851189:SRD851688 TAZ851189:TAZ851688 TKV851189:TKV851688 TUR851189:TUR851688 UEN851189:UEN851688 UOJ851189:UOJ851688 UYF851189:UYF851688 VIB851189:VIB851688 VRX851189:VRX851688 WBT851189:WBT851688 WLP851189:WLP851688 WVL851189:WVL851688 C916725:C917224 IZ916725:IZ917224 SV916725:SV917224 ACR916725:ACR917224 AMN916725:AMN917224 AWJ916725:AWJ917224 BGF916725:BGF917224 BQB916725:BQB917224 BZX916725:BZX917224 CJT916725:CJT917224 CTP916725:CTP917224 DDL916725:DDL917224 DNH916725:DNH917224 DXD916725:DXD917224 EGZ916725:EGZ917224 EQV916725:EQV917224 FAR916725:FAR917224 FKN916725:FKN917224 FUJ916725:FUJ917224 GEF916725:GEF917224 GOB916725:GOB917224 GXX916725:GXX917224 HHT916725:HHT917224 HRP916725:HRP917224 IBL916725:IBL917224 ILH916725:ILH917224 IVD916725:IVD917224 JEZ916725:JEZ917224 JOV916725:JOV917224 JYR916725:JYR917224 KIN916725:KIN917224 KSJ916725:KSJ917224 LCF916725:LCF917224 LMB916725:LMB917224 LVX916725:LVX917224 MFT916725:MFT917224 MPP916725:MPP917224 MZL916725:MZL917224 NJH916725:NJH917224 NTD916725:NTD917224 OCZ916725:OCZ917224 OMV916725:OMV917224 OWR916725:OWR917224 PGN916725:PGN917224 PQJ916725:PQJ917224 QAF916725:QAF917224 QKB916725:QKB917224 QTX916725:QTX917224 RDT916725:RDT917224 RNP916725:RNP917224 RXL916725:RXL917224 SHH916725:SHH917224 SRD916725:SRD917224 TAZ916725:TAZ917224 TKV916725:TKV917224 TUR916725:TUR917224 UEN916725:UEN917224 UOJ916725:UOJ917224 UYF916725:UYF917224 VIB916725:VIB917224 VRX916725:VRX917224 WBT916725:WBT917224 WLP916725:WLP917224 WVL916725:WVL917224 C982261:C982760 IZ982261:IZ982760 SV982261:SV982760 ACR982261:ACR982760 AMN982261:AMN982760 AWJ982261:AWJ982760 BGF982261:BGF982760 BQB982261:BQB982760 BZX982261:BZX982760 CJT982261:CJT982760 CTP982261:CTP982760 DDL982261:DDL982760 DNH982261:DNH982760 DXD982261:DXD982760 EGZ982261:EGZ982760 EQV982261:EQV982760 FAR982261:FAR982760 FKN982261:FKN982760 FUJ982261:FUJ982760 GEF982261:GEF982760 GOB982261:GOB982760 GXX982261:GXX982760 HHT982261:HHT982760 HRP982261:HRP982760 IBL982261:IBL982760 ILH982261:ILH982760 IVD982261:IVD982760 JEZ982261:JEZ982760 JOV982261:JOV982760 JYR982261:JYR982760 KIN982261:KIN982760 KSJ982261:KSJ982760 LCF982261:LCF982760 LMB982261:LMB982760 LVX982261:LVX982760 MFT982261:MFT982760 MPP982261:MPP982760 MZL982261:MZL982760 NJH982261:NJH982760 NTD982261:NTD982760 OCZ982261:OCZ982760 OMV982261:OMV982760 OWR982261:OWR982760 PGN982261:PGN982760 PQJ982261:PQJ982760 QAF982261:QAF982760 QKB982261:QKB982760 QTX982261:QTX982760 RDT982261:RDT982760 RNP982261:RNP982760 RXL982261:RXL982760 SHH982261:SHH982760 SRD982261:SRD982760 TAZ982261:TAZ982760 TKV982261:TKV982760 TUR982261:TUR982760 UEN982261:UEN982760 UOJ982261:UOJ982760 UYF982261:UYF982760 VIB982261:VIB982760 VRX982261:VRX982760 WBT982261:WBT982760 WLP982261:WLP982760 WVL982261:WVL982760 C128 C203 C78 C103 C28:C53 C153 C178 IZ28:IZ77 SV28:SV77 ACR28:ACR77 AMN28:AMN77 AWJ28:AWJ77 BGF28:BGF77 BQB28:BQB77 BZX28:BZX77 CJT28:CJT77 CTP28:CTP77 DDL28:DDL77 DNH28:DNH77 DXD28:DXD77 EGZ28:EGZ77 EQV28:EQV77 FAR28:FAR77 FKN28:FKN77 FUJ28:FUJ77 GEF28:GEF77 GOB28:GOB77 GXX28:GXX77 HHT28:HHT77 HRP28:HRP77 IBL28:IBL77 ILH28:ILH77 IVD28:IVD77 JEZ28:JEZ77 JOV28:JOV77 JYR28:JYR77 KIN28:KIN77 KSJ28:KSJ77 LCF28:LCF77 LMB28:LMB77 LVX28:LVX77 MFT28:MFT77 MPP28:MPP77 MZL28:MZL77 NJH28:NJH77 NTD28:NTD77 OCZ28:OCZ77 OMV28:OMV77 OWR28:OWR77 PGN28:PGN77 PQJ28:PQJ77 QAF28:QAF77 QKB28:QKB77 QTX28:QTX77 RDT28:RDT77 RNP28:RNP77 RXL28:RXL77 SHH28:SHH77 SRD28:SRD77 TAZ28:TAZ77 TKV28:TKV77 TUR28:TUR77 UEN28:UEN77 UOJ28:UOJ77 UYF28:UYF77 VIB28:VIB77 VRX28:VRX77 WBT28:WBT77 WLP28:WLP77 WVL28:WVL77">
      <formula1>$C$2:$C$5</formula1>
    </dataValidation>
  </dataValidations>
  <pageMargins left="0.70866141732283472" right="0.70866141732283472" top="0.74803149606299213" bottom="0.15748031496062992" header="0.31496062992125984" footer="0.31496062992125984"/>
  <pageSetup paperSize="5" orientation="landscape" horizontalDpi="0" verticalDpi="0" r:id="rId1"/>
  <colBreaks count="2" manualBreakCount="2">
    <brk id="24" max="251" man="1"/>
    <brk id="43" max="1048575" man="1"/>
  </colBreaks>
  <drawing r:id="rId2"/>
  <legacyDrawing r:id="rId3"/>
  <extLst>
    <ext xmlns:x14="http://schemas.microsoft.com/office/spreadsheetml/2009/9/main" uri="{CCE6A557-97BC-4b89-ADB6-D9C93CAAB3DF}">
      <x14:dataValidations xmlns:xm="http://schemas.microsoft.com/office/excel/2006/main" count="1">
        <x14:dataValidation errorStyle="information" allowBlank="1" showInputMessage="1" showErrorMessage="1">
          <xm:sqref>AK28:AM28 KG28:KI28 UC28:UE28 ADY28:AEA28 ANU28:ANW28 AXQ28:AXS28 BHM28:BHO28 BRI28:BRK28 CBE28:CBG28 CLA28:CLC28 CUW28:CUY28 DES28:DEU28 DOO28:DOQ28 DYK28:DYM28 EIG28:EII28 ESC28:ESE28 FBY28:FCA28 FLU28:FLW28 FVQ28:FVS28 GFM28:GFO28 GPI28:GPK28 GZE28:GZG28 HJA28:HJC28 HSW28:HSY28 ICS28:ICU28 IMO28:IMQ28 IWK28:IWM28 JGG28:JGI28 JQC28:JQE28 JZY28:KAA28 KJU28:KJW28 KTQ28:KTS28 LDM28:LDO28 LNI28:LNK28 LXE28:LXG28 MHA28:MHC28 MQW28:MQY28 NAS28:NAU28 NKO28:NKQ28 NUK28:NUM28 OEG28:OEI28 OOC28:OOE28 OXY28:OYA28 PHU28:PHW28 PRQ28:PRS28 QBM28:QBO28 QLI28:QLK28 QVE28:QVG28 RFA28:RFC28 ROW28:ROY28 RYS28:RYU28 SIO28:SIQ28 SSK28:SSM28 TCG28:TCI28 TMC28:TME28 TVY28:TWA28 UFU28:UFW28 UPQ28:UPS28 UZM28:UZO28 VJI28:VJK28 VTE28:VTG28 WDA28:WDC28 WMW28:WMY28 WWS28:WWU28 AK64757:AM64757 KG64757:KI64757 UC64757:UE64757 ADY64757:AEA64757 ANU64757:ANW64757 AXQ64757:AXS64757 BHM64757:BHO64757 BRI64757:BRK64757 CBE64757:CBG64757 CLA64757:CLC64757 CUW64757:CUY64757 DES64757:DEU64757 DOO64757:DOQ64757 DYK64757:DYM64757 EIG64757:EII64757 ESC64757:ESE64757 FBY64757:FCA64757 FLU64757:FLW64757 FVQ64757:FVS64757 GFM64757:GFO64757 GPI64757:GPK64757 GZE64757:GZG64757 HJA64757:HJC64757 HSW64757:HSY64757 ICS64757:ICU64757 IMO64757:IMQ64757 IWK64757:IWM64757 JGG64757:JGI64757 JQC64757:JQE64757 JZY64757:KAA64757 KJU64757:KJW64757 KTQ64757:KTS64757 LDM64757:LDO64757 LNI64757:LNK64757 LXE64757:LXG64757 MHA64757:MHC64757 MQW64757:MQY64757 NAS64757:NAU64757 NKO64757:NKQ64757 NUK64757:NUM64757 OEG64757:OEI64757 OOC64757:OOE64757 OXY64757:OYA64757 PHU64757:PHW64757 PRQ64757:PRS64757 QBM64757:QBO64757 QLI64757:QLK64757 QVE64757:QVG64757 RFA64757:RFC64757 ROW64757:ROY64757 RYS64757:RYU64757 SIO64757:SIQ64757 SSK64757:SSM64757 TCG64757:TCI64757 TMC64757:TME64757 TVY64757:TWA64757 UFU64757:UFW64757 UPQ64757:UPS64757 UZM64757:UZO64757 VJI64757:VJK64757 VTE64757:VTG64757 WDA64757:WDC64757 WMW64757:WMY64757 WWS64757:WWU64757 AK130293:AM130293 KG130293:KI130293 UC130293:UE130293 ADY130293:AEA130293 ANU130293:ANW130293 AXQ130293:AXS130293 BHM130293:BHO130293 BRI130293:BRK130293 CBE130293:CBG130293 CLA130293:CLC130293 CUW130293:CUY130293 DES130293:DEU130293 DOO130293:DOQ130293 DYK130293:DYM130293 EIG130293:EII130293 ESC130293:ESE130293 FBY130293:FCA130293 FLU130293:FLW130293 FVQ130293:FVS130293 GFM130293:GFO130293 GPI130293:GPK130293 GZE130293:GZG130293 HJA130293:HJC130293 HSW130293:HSY130293 ICS130293:ICU130293 IMO130293:IMQ130293 IWK130293:IWM130293 JGG130293:JGI130293 JQC130293:JQE130293 JZY130293:KAA130293 KJU130293:KJW130293 KTQ130293:KTS130293 LDM130293:LDO130293 LNI130293:LNK130293 LXE130293:LXG130293 MHA130293:MHC130293 MQW130293:MQY130293 NAS130293:NAU130293 NKO130293:NKQ130293 NUK130293:NUM130293 OEG130293:OEI130293 OOC130293:OOE130293 OXY130293:OYA130293 PHU130293:PHW130293 PRQ130293:PRS130293 QBM130293:QBO130293 QLI130293:QLK130293 QVE130293:QVG130293 RFA130293:RFC130293 ROW130293:ROY130293 RYS130293:RYU130293 SIO130293:SIQ130293 SSK130293:SSM130293 TCG130293:TCI130293 TMC130293:TME130293 TVY130293:TWA130293 UFU130293:UFW130293 UPQ130293:UPS130293 UZM130293:UZO130293 VJI130293:VJK130293 VTE130293:VTG130293 WDA130293:WDC130293 WMW130293:WMY130293 WWS130293:WWU130293 AK195829:AM195829 KG195829:KI195829 UC195829:UE195829 ADY195829:AEA195829 ANU195829:ANW195829 AXQ195829:AXS195829 BHM195829:BHO195829 BRI195829:BRK195829 CBE195829:CBG195829 CLA195829:CLC195829 CUW195829:CUY195829 DES195829:DEU195829 DOO195829:DOQ195829 DYK195829:DYM195829 EIG195829:EII195829 ESC195829:ESE195829 FBY195829:FCA195829 FLU195829:FLW195829 FVQ195829:FVS195829 GFM195829:GFO195829 GPI195829:GPK195829 GZE195829:GZG195829 HJA195829:HJC195829 HSW195829:HSY195829 ICS195829:ICU195829 IMO195829:IMQ195829 IWK195829:IWM195829 JGG195829:JGI195829 JQC195829:JQE195829 JZY195829:KAA195829 KJU195829:KJW195829 KTQ195829:KTS195829 LDM195829:LDO195829 LNI195829:LNK195829 LXE195829:LXG195829 MHA195829:MHC195829 MQW195829:MQY195829 NAS195829:NAU195829 NKO195829:NKQ195829 NUK195829:NUM195829 OEG195829:OEI195829 OOC195829:OOE195829 OXY195829:OYA195829 PHU195829:PHW195829 PRQ195829:PRS195829 QBM195829:QBO195829 QLI195829:QLK195829 QVE195829:QVG195829 RFA195829:RFC195829 ROW195829:ROY195829 RYS195829:RYU195829 SIO195829:SIQ195829 SSK195829:SSM195829 TCG195829:TCI195829 TMC195829:TME195829 TVY195829:TWA195829 UFU195829:UFW195829 UPQ195829:UPS195829 UZM195829:UZO195829 VJI195829:VJK195829 VTE195829:VTG195829 WDA195829:WDC195829 WMW195829:WMY195829 WWS195829:WWU195829 AK261365:AM261365 KG261365:KI261365 UC261365:UE261365 ADY261365:AEA261365 ANU261365:ANW261365 AXQ261365:AXS261365 BHM261365:BHO261365 BRI261365:BRK261365 CBE261365:CBG261365 CLA261365:CLC261365 CUW261365:CUY261365 DES261365:DEU261365 DOO261365:DOQ261365 DYK261365:DYM261365 EIG261365:EII261365 ESC261365:ESE261365 FBY261365:FCA261365 FLU261365:FLW261365 FVQ261365:FVS261365 GFM261365:GFO261365 GPI261365:GPK261365 GZE261365:GZG261365 HJA261365:HJC261365 HSW261365:HSY261365 ICS261365:ICU261365 IMO261365:IMQ261365 IWK261365:IWM261365 JGG261365:JGI261365 JQC261365:JQE261365 JZY261365:KAA261365 KJU261365:KJW261365 KTQ261365:KTS261365 LDM261365:LDO261365 LNI261365:LNK261365 LXE261365:LXG261365 MHA261365:MHC261365 MQW261365:MQY261365 NAS261365:NAU261365 NKO261365:NKQ261365 NUK261365:NUM261365 OEG261365:OEI261365 OOC261365:OOE261365 OXY261365:OYA261365 PHU261365:PHW261365 PRQ261365:PRS261365 QBM261365:QBO261365 QLI261365:QLK261365 QVE261365:QVG261365 RFA261365:RFC261365 ROW261365:ROY261365 RYS261365:RYU261365 SIO261365:SIQ261365 SSK261365:SSM261365 TCG261365:TCI261365 TMC261365:TME261365 TVY261365:TWA261365 UFU261365:UFW261365 UPQ261365:UPS261365 UZM261365:UZO261365 VJI261365:VJK261365 VTE261365:VTG261365 WDA261365:WDC261365 WMW261365:WMY261365 WWS261365:WWU261365 AK326901:AM326901 KG326901:KI326901 UC326901:UE326901 ADY326901:AEA326901 ANU326901:ANW326901 AXQ326901:AXS326901 BHM326901:BHO326901 BRI326901:BRK326901 CBE326901:CBG326901 CLA326901:CLC326901 CUW326901:CUY326901 DES326901:DEU326901 DOO326901:DOQ326901 DYK326901:DYM326901 EIG326901:EII326901 ESC326901:ESE326901 FBY326901:FCA326901 FLU326901:FLW326901 FVQ326901:FVS326901 GFM326901:GFO326901 GPI326901:GPK326901 GZE326901:GZG326901 HJA326901:HJC326901 HSW326901:HSY326901 ICS326901:ICU326901 IMO326901:IMQ326901 IWK326901:IWM326901 JGG326901:JGI326901 JQC326901:JQE326901 JZY326901:KAA326901 KJU326901:KJW326901 KTQ326901:KTS326901 LDM326901:LDO326901 LNI326901:LNK326901 LXE326901:LXG326901 MHA326901:MHC326901 MQW326901:MQY326901 NAS326901:NAU326901 NKO326901:NKQ326901 NUK326901:NUM326901 OEG326901:OEI326901 OOC326901:OOE326901 OXY326901:OYA326901 PHU326901:PHW326901 PRQ326901:PRS326901 QBM326901:QBO326901 QLI326901:QLK326901 QVE326901:QVG326901 RFA326901:RFC326901 ROW326901:ROY326901 RYS326901:RYU326901 SIO326901:SIQ326901 SSK326901:SSM326901 TCG326901:TCI326901 TMC326901:TME326901 TVY326901:TWA326901 UFU326901:UFW326901 UPQ326901:UPS326901 UZM326901:UZO326901 VJI326901:VJK326901 VTE326901:VTG326901 WDA326901:WDC326901 WMW326901:WMY326901 WWS326901:WWU326901 AK392437:AM392437 KG392437:KI392437 UC392437:UE392437 ADY392437:AEA392437 ANU392437:ANW392437 AXQ392437:AXS392437 BHM392437:BHO392437 BRI392437:BRK392437 CBE392437:CBG392437 CLA392437:CLC392437 CUW392437:CUY392437 DES392437:DEU392437 DOO392437:DOQ392437 DYK392437:DYM392437 EIG392437:EII392437 ESC392437:ESE392437 FBY392437:FCA392437 FLU392437:FLW392437 FVQ392437:FVS392437 GFM392437:GFO392437 GPI392437:GPK392437 GZE392437:GZG392437 HJA392437:HJC392437 HSW392437:HSY392437 ICS392437:ICU392437 IMO392437:IMQ392437 IWK392437:IWM392437 JGG392437:JGI392437 JQC392437:JQE392437 JZY392437:KAA392437 KJU392437:KJW392437 KTQ392437:KTS392437 LDM392437:LDO392437 LNI392437:LNK392437 LXE392437:LXG392437 MHA392437:MHC392437 MQW392437:MQY392437 NAS392437:NAU392437 NKO392437:NKQ392437 NUK392437:NUM392437 OEG392437:OEI392437 OOC392437:OOE392437 OXY392437:OYA392437 PHU392437:PHW392437 PRQ392437:PRS392437 QBM392437:QBO392437 QLI392437:QLK392437 QVE392437:QVG392437 RFA392437:RFC392437 ROW392437:ROY392437 RYS392437:RYU392437 SIO392437:SIQ392437 SSK392437:SSM392437 TCG392437:TCI392437 TMC392437:TME392437 TVY392437:TWA392437 UFU392437:UFW392437 UPQ392437:UPS392437 UZM392437:UZO392437 VJI392437:VJK392437 VTE392437:VTG392437 WDA392437:WDC392437 WMW392437:WMY392437 WWS392437:WWU392437 AK457973:AM457973 KG457973:KI457973 UC457973:UE457973 ADY457973:AEA457973 ANU457973:ANW457973 AXQ457973:AXS457973 BHM457973:BHO457973 BRI457973:BRK457973 CBE457973:CBG457973 CLA457973:CLC457973 CUW457973:CUY457973 DES457973:DEU457973 DOO457973:DOQ457973 DYK457973:DYM457973 EIG457973:EII457973 ESC457973:ESE457973 FBY457973:FCA457973 FLU457973:FLW457973 FVQ457973:FVS457973 GFM457973:GFO457973 GPI457973:GPK457973 GZE457973:GZG457973 HJA457973:HJC457973 HSW457973:HSY457973 ICS457973:ICU457973 IMO457973:IMQ457973 IWK457973:IWM457973 JGG457973:JGI457973 JQC457973:JQE457973 JZY457973:KAA457973 KJU457973:KJW457973 KTQ457973:KTS457973 LDM457973:LDO457973 LNI457973:LNK457973 LXE457973:LXG457973 MHA457973:MHC457973 MQW457973:MQY457973 NAS457973:NAU457973 NKO457973:NKQ457973 NUK457973:NUM457973 OEG457973:OEI457973 OOC457973:OOE457973 OXY457973:OYA457973 PHU457973:PHW457973 PRQ457973:PRS457973 QBM457973:QBO457973 QLI457973:QLK457973 QVE457973:QVG457973 RFA457973:RFC457973 ROW457973:ROY457973 RYS457973:RYU457973 SIO457973:SIQ457973 SSK457973:SSM457973 TCG457973:TCI457973 TMC457973:TME457973 TVY457973:TWA457973 UFU457973:UFW457973 UPQ457973:UPS457973 UZM457973:UZO457973 VJI457973:VJK457973 VTE457973:VTG457973 WDA457973:WDC457973 WMW457973:WMY457973 WWS457973:WWU457973 AK523509:AM523509 KG523509:KI523509 UC523509:UE523509 ADY523509:AEA523509 ANU523509:ANW523509 AXQ523509:AXS523509 BHM523509:BHO523509 BRI523509:BRK523509 CBE523509:CBG523509 CLA523509:CLC523509 CUW523509:CUY523509 DES523509:DEU523509 DOO523509:DOQ523509 DYK523509:DYM523509 EIG523509:EII523509 ESC523509:ESE523509 FBY523509:FCA523509 FLU523509:FLW523509 FVQ523509:FVS523509 GFM523509:GFO523509 GPI523509:GPK523509 GZE523509:GZG523509 HJA523509:HJC523509 HSW523509:HSY523509 ICS523509:ICU523509 IMO523509:IMQ523509 IWK523509:IWM523509 JGG523509:JGI523509 JQC523509:JQE523509 JZY523509:KAA523509 KJU523509:KJW523509 KTQ523509:KTS523509 LDM523509:LDO523509 LNI523509:LNK523509 LXE523509:LXG523509 MHA523509:MHC523509 MQW523509:MQY523509 NAS523509:NAU523509 NKO523509:NKQ523509 NUK523509:NUM523509 OEG523509:OEI523509 OOC523509:OOE523509 OXY523509:OYA523509 PHU523509:PHW523509 PRQ523509:PRS523509 QBM523509:QBO523509 QLI523509:QLK523509 QVE523509:QVG523509 RFA523509:RFC523509 ROW523509:ROY523509 RYS523509:RYU523509 SIO523509:SIQ523509 SSK523509:SSM523509 TCG523509:TCI523509 TMC523509:TME523509 TVY523509:TWA523509 UFU523509:UFW523509 UPQ523509:UPS523509 UZM523509:UZO523509 VJI523509:VJK523509 VTE523509:VTG523509 WDA523509:WDC523509 WMW523509:WMY523509 WWS523509:WWU523509 AK589045:AM589045 KG589045:KI589045 UC589045:UE589045 ADY589045:AEA589045 ANU589045:ANW589045 AXQ589045:AXS589045 BHM589045:BHO589045 BRI589045:BRK589045 CBE589045:CBG589045 CLA589045:CLC589045 CUW589045:CUY589045 DES589045:DEU589045 DOO589045:DOQ589045 DYK589045:DYM589045 EIG589045:EII589045 ESC589045:ESE589045 FBY589045:FCA589045 FLU589045:FLW589045 FVQ589045:FVS589045 GFM589045:GFO589045 GPI589045:GPK589045 GZE589045:GZG589045 HJA589045:HJC589045 HSW589045:HSY589045 ICS589045:ICU589045 IMO589045:IMQ589045 IWK589045:IWM589045 JGG589045:JGI589045 JQC589045:JQE589045 JZY589045:KAA589045 KJU589045:KJW589045 KTQ589045:KTS589045 LDM589045:LDO589045 LNI589045:LNK589045 LXE589045:LXG589045 MHA589045:MHC589045 MQW589045:MQY589045 NAS589045:NAU589045 NKO589045:NKQ589045 NUK589045:NUM589045 OEG589045:OEI589045 OOC589045:OOE589045 OXY589045:OYA589045 PHU589045:PHW589045 PRQ589045:PRS589045 QBM589045:QBO589045 QLI589045:QLK589045 QVE589045:QVG589045 RFA589045:RFC589045 ROW589045:ROY589045 RYS589045:RYU589045 SIO589045:SIQ589045 SSK589045:SSM589045 TCG589045:TCI589045 TMC589045:TME589045 TVY589045:TWA589045 UFU589045:UFW589045 UPQ589045:UPS589045 UZM589045:UZO589045 VJI589045:VJK589045 VTE589045:VTG589045 WDA589045:WDC589045 WMW589045:WMY589045 WWS589045:WWU589045 AK654581:AM654581 KG654581:KI654581 UC654581:UE654581 ADY654581:AEA654581 ANU654581:ANW654581 AXQ654581:AXS654581 BHM654581:BHO654581 BRI654581:BRK654581 CBE654581:CBG654581 CLA654581:CLC654581 CUW654581:CUY654581 DES654581:DEU654581 DOO654581:DOQ654581 DYK654581:DYM654581 EIG654581:EII654581 ESC654581:ESE654581 FBY654581:FCA654581 FLU654581:FLW654581 FVQ654581:FVS654581 GFM654581:GFO654581 GPI654581:GPK654581 GZE654581:GZG654581 HJA654581:HJC654581 HSW654581:HSY654581 ICS654581:ICU654581 IMO654581:IMQ654581 IWK654581:IWM654581 JGG654581:JGI654581 JQC654581:JQE654581 JZY654581:KAA654581 KJU654581:KJW654581 KTQ654581:KTS654581 LDM654581:LDO654581 LNI654581:LNK654581 LXE654581:LXG654581 MHA654581:MHC654581 MQW654581:MQY654581 NAS654581:NAU654581 NKO654581:NKQ654581 NUK654581:NUM654581 OEG654581:OEI654581 OOC654581:OOE654581 OXY654581:OYA654581 PHU654581:PHW654581 PRQ654581:PRS654581 QBM654581:QBO654581 QLI654581:QLK654581 QVE654581:QVG654581 RFA654581:RFC654581 ROW654581:ROY654581 RYS654581:RYU654581 SIO654581:SIQ654581 SSK654581:SSM654581 TCG654581:TCI654581 TMC654581:TME654581 TVY654581:TWA654581 UFU654581:UFW654581 UPQ654581:UPS654581 UZM654581:UZO654581 VJI654581:VJK654581 VTE654581:VTG654581 WDA654581:WDC654581 WMW654581:WMY654581 WWS654581:WWU654581 AK720117:AM720117 KG720117:KI720117 UC720117:UE720117 ADY720117:AEA720117 ANU720117:ANW720117 AXQ720117:AXS720117 BHM720117:BHO720117 BRI720117:BRK720117 CBE720117:CBG720117 CLA720117:CLC720117 CUW720117:CUY720117 DES720117:DEU720117 DOO720117:DOQ720117 DYK720117:DYM720117 EIG720117:EII720117 ESC720117:ESE720117 FBY720117:FCA720117 FLU720117:FLW720117 FVQ720117:FVS720117 GFM720117:GFO720117 GPI720117:GPK720117 GZE720117:GZG720117 HJA720117:HJC720117 HSW720117:HSY720117 ICS720117:ICU720117 IMO720117:IMQ720117 IWK720117:IWM720117 JGG720117:JGI720117 JQC720117:JQE720117 JZY720117:KAA720117 KJU720117:KJW720117 KTQ720117:KTS720117 LDM720117:LDO720117 LNI720117:LNK720117 LXE720117:LXG720117 MHA720117:MHC720117 MQW720117:MQY720117 NAS720117:NAU720117 NKO720117:NKQ720117 NUK720117:NUM720117 OEG720117:OEI720117 OOC720117:OOE720117 OXY720117:OYA720117 PHU720117:PHW720117 PRQ720117:PRS720117 QBM720117:QBO720117 QLI720117:QLK720117 QVE720117:QVG720117 RFA720117:RFC720117 ROW720117:ROY720117 RYS720117:RYU720117 SIO720117:SIQ720117 SSK720117:SSM720117 TCG720117:TCI720117 TMC720117:TME720117 TVY720117:TWA720117 UFU720117:UFW720117 UPQ720117:UPS720117 UZM720117:UZO720117 VJI720117:VJK720117 VTE720117:VTG720117 WDA720117:WDC720117 WMW720117:WMY720117 WWS720117:WWU720117 AK785653:AM785653 KG785653:KI785653 UC785653:UE785653 ADY785653:AEA785653 ANU785653:ANW785653 AXQ785653:AXS785653 BHM785653:BHO785653 BRI785653:BRK785653 CBE785653:CBG785653 CLA785653:CLC785653 CUW785653:CUY785653 DES785653:DEU785653 DOO785653:DOQ785653 DYK785653:DYM785653 EIG785653:EII785653 ESC785653:ESE785653 FBY785653:FCA785653 FLU785653:FLW785653 FVQ785653:FVS785653 GFM785653:GFO785653 GPI785653:GPK785653 GZE785653:GZG785653 HJA785653:HJC785653 HSW785653:HSY785653 ICS785653:ICU785653 IMO785653:IMQ785653 IWK785653:IWM785653 JGG785653:JGI785653 JQC785653:JQE785653 JZY785653:KAA785653 KJU785653:KJW785653 KTQ785653:KTS785653 LDM785653:LDO785653 LNI785653:LNK785653 LXE785653:LXG785653 MHA785653:MHC785653 MQW785653:MQY785653 NAS785653:NAU785653 NKO785653:NKQ785653 NUK785653:NUM785653 OEG785653:OEI785653 OOC785653:OOE785653 OXY785653:OYA785653 PHU785653:PHW785653 PRQ785653:PRS785653 QBM785653:QBO785653 QLI785653:QLK785653 QVE785653:QVG785653 RFA785653:RFC785653 ROW785653:ROY785653 RYS785653:RYU785653 SIO785653:SIQ785653 SSK785653:SSM785653 TCG785653:TCI785653 TMC785653:TME785653 TVY785653:TWA785653 UFU785653:UFW785653 UPQ785653:UPS785653 UZM785653:UZO785653 VJI785653:VJK785653 VTE785653:VTG785653 WDA785653:WDC785653 WMW785653:WMY785653 WWS785653:WWU785653 AK851189:AM851189 KG851189:KI851189 UC851189:UE851189 ADY851189:AEA851189 ANU851189:ANW851189 AXQ851189:AXS851189 BHM851189:BHO851189 BRI851189:BRK851189 CBE851189:CBG851189 CLA851189:CLC851189 CUW851189:CUY851189 DES851189:DEU851189 DOO851189:DOQ851189 DYK851189:DYM851189 EIG851189:EII851189 ESC851189:ESE851189 FBY851189:FCA851189 FLU851189:FLW851189 FVQ851189:FVS851189 GFM851189:GFO851189 GPI851189:GPK851189 GZE851189:GZG851189 HJA851189:HJC851189 HSW851189:HSY851189 ICS851189:ICU851189 IMO851189:IMQ851189 IWK851189:IWM851189 JGG851189:JGI851189 JQC851189:JQE851189 JZY851189:KAA851189 KJU851189:KJW851189 KTQ851189:KTS851189 LDM851189:LDO851189 LNI851189:LNK851189 LXE851189:LXG851189 MHA851189:MHC851189 MQW851189:MQY851189 NAS851189:NAU851189 NKO851189:NKQ851189 NUK851189:NUM851189 OEG851189:OEI851189 OOC851189:OOE851189 OXY851189:OYA851189 PHU851189:PHW851189 PRQ851189:PRS851189 QBM851189:QBO851189 QLI851189:QLK851189 QVE851189:QVG851189 RFA851189:RFC851189 ROW851189:ROY851189 RYS851189:RYU851189 SIO851189:SIQ851189 SSK851189:SSM851189 TCG851189:TCI851189 TMC851189:TME851189 TVY851189:TWA851189 UFU851189:UFW851189 UPQ851189:UPS851189 UZM851189:UZO851189 VJI851189:VJK851189 VTE851189:VTG851189 WDA851189:WDC851189 WMW851189:WMY851189 WWS851189:WWU851189 AK916725:AM916725 KG916725:KI916725 UC916725:UE916725 ADY916725:AEA916725 ANU916725:ANW916725 AXQ916725:AXS916725 BHM916725:BHO916725 BRI916725:BRK916725 CBE916725:CBG916725 CLA916725:CLC916725 CUW916725:CUY916725 DES916725:DEU916725 DOO916725:DOQ916725 DYK916725:DYM916725 EIG916725:EII916725 ESC916725:ESE916725 FBY916725:FCA916725 FLU916725:FLW916725 FVQ916725:FVS916725 GFM916725:GFO916725 GPI916725:GPK916725 GZE916725:GZG916725 HJA916725:HJC916725 HSW916725:HSY916725 ICS916725:ICU916725 IMO916725:IMQ916725 IWK916725:IWM916725 JGG916725:JGI916725 JQC916725:JQE916725 JZY916725:KAA916725 KJU916725:KJW916725 KTQ916725:KTS916725 LDM916725:LDO916725 LNI916725:LNK916725 LXE916725:LXG916725 MHA916725:MHC916725 MQW916725:MQY916725 NAS916725:NAU916725 NKO916725:NKQ916725 NUK916725:NUM916725 OEG916725:OEI916725 OOC916725:OOE916725 OXY916725:OYA916725 PHU916725:PHW916725 PRQ916725:PRS916725 QBM916725:QBO916725 QLI916725:QLK916725 QVE916725:QVG916725 RFA916725:RFC916725 ROW916725:ROY916725 RYS916725:RYU916725 SIO916725:SIQ916725 SSK916725:SSM916725 TCG916725:TCI916725 TMC916725:TME916725 TVY916725:TWA916725 UFU916725:UFW916725 UPQ916725:UPS916725 UZM916725:UZO916725 VJI916725:VJK916725 VTE916725:VTG916725 WDA916725:WDC916725 WMW916725:WMY916725 WWS916725:WWU916725 AK982261:AM982261 KG982261:KI982261 UC982261:UE982261 ADY982261:AEA982261 ANU982261:ANW982261 AXQ982261:AXS982261 BHM982261:BHO982261 BRI982261:BRK982261 CBE982261:CBG982261 CLA982261:CLC982261 CUW982261:CUY982261 DES982261:DEU982261 DOO982261:DOQ982261 DYK982261:DYM982261 EIG982261:EII982261 ESC982261:ESE982261 FBY982261:FCA982261 FLU982261:FLW982261 FVQ982261:FVS982261 GFM982261:GFO982261 GPI982261:GPK982261 GZE982261:GZG982261 HJA982261:HJC982261 HSW982261:HSY982261 ICS982261:ICU982261 IMO982261:IMQ982261 IWK982261:IWM982261 JGG982261:JGI982261 JQC982261:JQE982261 JZY982261:KAA982261 KJU982261:KJW982261 KTQ982261:KTS982261 LDM982261:LDO982261 LNI982261:LNK982261 LXE982261:LXG982261 MHA982261:MHC982261 MQW982261:MQY982261 NAS982261:NAU982261 NKO982261:NKQ982261 NUK982261:NUM982261 OEG982261:OEI982261 OOC982261:OOE982261 OXY982261:OYA982261 PHU982261:PHW982261 PRQ982261:PRS982261 QBM982261:QBO982261 QLI982261:QLK982261 QVE982261:QVG982261 RFA982261:RFC982261 ROW982261:ROY982261 RYS982261:RYU982261 SIO982261:SIQ982261 SSK982261:SSM982261 TCG982261:TCI982261 TMC982261:TME982261 TVY982261:TWA982261 UFU982261:UFW982261 UPQ982261:UPS982261 UZM982261:UZO982261 VJI982261:VJK982261 VTE982261:VTG982261 WDA982261:WDC982261 WMW982261:WMY982261 WWS982261:WWU982261 WWS982736:WWU982736 KG53:KI53 UC53:UE53 ADY53:AEA53 ANU53:ANW53 AXQ53:AXS53 BHM53:BHO53 BRI53:BRK53 CBE53:CBG53 CLA53:CLC53 CUW53:CUY53 DES53:DEU53 DOO53:DOQ53 DYK53:DYM53 EIG53:EII53 ESC53:ESE53 FBY53:FCA53 FLU53:FLW53 FVQ53:FVS53 GFM53:GFO53 GPI53:GPK53 GZE53:GZG53 HJA53:HJC53 HSW53:HSY53 ICS53:ICU53 IMO53:IMQ53 IWK53:IWM53 JGG53:JGI53 JQC53:JQE53 JZY53:KAA53 KJU53:KJW53 KTQ53:KTS53 LDM53:LDO53 LNI53:LNK53 LXE53:LXG53 MHA53:MHC53 MQW53:MQY53 NAS53:NAU53 NKO53:NKQ53 NUK53:NUM53 OEG53:OEI53 OOC53:OOE53 OXY53:OYA53 PHU53:PHW53 PRQ53:PRS53 QBM53:QBO53 QLI53:QLK53 QVE53:QVG53 RFA53:RFC53 ROW53:ROY53 RYS53:RYU53 SIO53:SIQ53 SSK53:SSM53 TCG53:TCI53 TMC53:TME53 TVY53:TWA53 UFU53:UFW53 UPQ53:UPS53 UZM53:UZO53 VJI53:VJK53 VTE53:VTG53 WDA53:WDC53 WMW53:WMY53 WWS53:WWU53 AK64782:AM64782 KG64782:KI64782 UC64782:UE64782 ADY64782:AEA64782 ANU64782:ANW64782 AXQ64782:AXS64782 BHM64782:BHO64782 BRI64782:BRK64782 CBE64782:CBG64782 CLA64782:CLC64782 CUW64782:CUY64782 DES64782:DEU64782 DOO64782:DOQ64782 DYK64782:DYM64782 EIG64782:EII64782 ESC64782:ESE64782 FBY64782:FCA64782 FLU64782:FLW64782 FVQ64782:FVS64782 GFM64782:GFO64782 GPI64782:GPK64782 GZE64782:GZG64782 HJA64782:HJC64782 HSW64782:HSY64782 ICS64782:ICU64782 IMO64782:IMQ64782 IWK64782:IWM64782 JGG64782:JGI64782 JQC64782:JQE64782 JZY64782:KAA64782 KJU64782:KJW64782 KTQ64782:KTS64782 LDM64782:LDO64782 LNI64782:LNK64782 LXE64782:LXG64782 MHA64782:MHC64782 MQW64782:MQY64782 NAS64782:NAU64782 NKO64782:NKQ64782 NUK64782:NUM64782 OEG64782:OEI64782 OOC64782:OOE64782 OXY64782:OYA64782 PHU64782:PHW64782 PRQ64782:PRS64782 QBM64782:QBO64782 QLI64782:QLK64782 QVE64782:QVG64782 RFA64782:RFC64782 ROW64782:ROY64782 RYS64782:RYU64782 SIO64782:SIQ64782 SSK64782:SSM64782 TCG64782:TCI64782 TMC64782:TME64782 TVY64782:TWA64782 UFU64782:UFW64782 UPQ64782:UPS64782 UZM64782:UZO64782 VJI64782:VJK64782 VTE64782:VTG64782 WDA64782:WDC64782 WMW64782:WMY64782 WWS64782:WWU64782 AK130318:AM130318 KG130318:KI130318 UC130318:UE130318 ADY130318:AEA130318 ANU130318:ANW130318 AXQ130318:AXS130318 BHM130318:BHO130318 BRI130318:BRK130318 CBE130318:CBG130318 CLA130318:CLC130318 CUW130318:CUY130318 DES130318:DEU130318 DOO130318:DOQ130318 DYK130318:DYM130318 EIG130318:EII130318 ESC130318:ESE130318 FBY130318:FCA130318 FLU130318:FLW130318 FVQ130318:FVS130318 GFM130318:GFO130318 GPI130318:GPK130318 GZE130318:GZG130318 HJA130318:HJC130318 HSW130318:HSY130318 ICS130318:ICU130318 IMO130318:IMQ130318 IWK130318:IWM130318 JGG130318:JGI130318 JQC130318:JQE130318 JZY130318:KAA130318 KJU130318:KJW130318 KTQ130318:KTS130318 LDM130318:LDO130318 LNI130318:LNK130318 LXE130318:LXG130318 MHA130318:MHC130318 MQW130318:MQY130318 NAS130318:NAU130318 NKO130318:NKQ130318 NUK130318:NUM130318 OEG130318:OEI130318 OOC130318:OOE130318 OXY130318:OYA130318 PHU130318:PHW130318 PRQ130318:PRS130318 QBM130318:QBO130318 QLI130318:QLK130318 QVE130318:QVG130318 RFA130318:RFC130318 ROW130318:ROY130318 RYS130318:RYU130318 SIO130318:SIQ130318 SSK130318:SSM130318 TCG130318:TCI130318 TMC130318:TME130318 TVY130318:TWA130318 UFU130318:UFW130318 UPQ130318:UPS130318 UZM130318:UZO130318 VJI130318:VJK130318 VTE130318:VTG130318 WDA130318:WDC130318 WMW130318:WMY130318 WWS130318:WWU130318 AK195854:AM195854 KG195854:KI195854 UC195854:UE195854 ADY195854:AEA195854 ANU195854:ANW195854 AXQ195854:AXS195854 BHM195854:BHO195854 BRI195854:BRK195854 CBE195854:CBG195854 CLA195854:CLC195854 CUW195854:CUY195854 DES195854:DEU195854 DOO195854:DOQ195854 DYK195854:DYM195854 EIG195854:EII195854 ESC195854:ESE195854 FBY195854:FCA195854 FLU195854:FLW195854 FVQ195854:FVS195854 GFM195854:GFO195854 GPI195854:GPK195854 GZE195854:GZG195854 HJA195854:HJC195854 HSW195854:HSY195854 ICS195854:ICU195854 IMO195854:IMQ195854 IWK195854:IWM195854 JGG195854:JGI195854 JQC195854:JQE195854 JZY195854:KAA195854 KJU195854:KJW195854 KTQ195854:KTS195854 LDM195854:LDO195854 LNI195854:LNK195854 LXE195854:LXG195854 MHA195854:MHC195854 MQW195854:MQY195854 NAS195854:NAU195854 NKO195854:NKQ195854 NUK195854:NUM195854 OEG195854:OEI195854 OOC195854:OOE195854 OXY195854:OYA195854 PHU195854:PHW195854 PRQ195854:PRS195854 QBM195854:QBO195854 QLI195854:QLK195854 QVE195854:QVG195854 RFA195854:RFC195854 ROW195854:ROY195854 RYS195854:RYU195854 SIO195854:SIQ195854 SSK195854:SSM195854 TCG195854:TCI195854 TMC195854:TME195854 TVY195854:TWA195854 UFU195854:UFW195854 UPQ195854:UPS195854 UZM195854:UZO195854 VJI195854:VJK195854 VTE195854:VTG195854 WDA195854:WDC195854 WMW195854:WMY195854 WWS195854:WWU195854 AK261390:AM261390 KG261390:KI261390 UC261390:UE261390 ADY261390:AEA261390 ANU261390:ANW261390 AXQ261390:AXS261390 BHM261390:BHO261390 BRI261390:BRK261390 CBE261390:CBG261390 CLA261390:CLC261390 CUW261390:CUY261390 DES261390:DEU261390 DOO261390:DOQ261390 DYK261390:DYM261390 EIG261390:EII261390 ESC261390:ESE261390 FBY261390:FCA261390 FLU261390:FLW261390 FVQ261390:FVS261390 GFM261390:GFO261390 GPI261390:GPK261390 GZE261390:GZG261390 HJA261390:HJC261390 HSW261390:HSY261390 ICS261390:ICU261390 IMO261390:IMQ261390 IWK261390:IWM261390 JGG261390:JGI261390 JQC261390:JQE261390 JZY261390:KAA261390 KJU261390:KJW261390 KTQ261390:KTS261390 LDM261390:LDO261390 LNI261390:LNK261390 LXE261390:LXG261390 MHA261390:MHC261390 MQW261390:MQY261390 NAS261390:NAU261390 NKO261390:NKQ261390 NUK261390:NUM261390 OEG261390:OEI261390 OOC261390:OOE261390 OXY261390:OYA261390 PHU261390:PHW261390 PRQ261390:PRS261390 QBM261390:QBO261390 QLI261390:QLK261390 QVE261390:QVG261390 RFA261390:RFC261390 ROW261390:ROY261390 RYS261390:RYU261390 SIO261390:SIQ261390 SSK261390:SSM261390 TCG261390:TCI261390 TMC261390:TME261390 TVY261390:TWA261390 UFU261390:UFW261390 UPQ261390:UPS261390 UZM261390:UZO261390 VJI261390:VJK261390 VTE261390:VTG261390 WDA261390:WDC261390 WMW261390:WMY261390 WWS261390:WWU261390 AK326926:AM326926 KG326926:KI326926 UC326926:UE326926 ADY326926:AEA326926 ANU326926:ANW326926 AXQ326926:AXS326926 BHM326926:BHO326926 BRI326926:BRK326926 CBE326926:CBG326926 CLA326926:CLC326926 CUW326926:CUY326926 DES326926:DEU326926 DOO326926:DOQ326926 DYK326926:DYM326926 EIG326926:EII326926 ESC326926:ESE326926 FBY326926:FCA326926 FLU326926:FLW326926 FVQ326926:FVS326926 GFM326926:GFO326926 GPI326926:GPK326926 GZE326926:GZG326926 HJA326926:HJC326926 HSW326926:HSY326926 ICS326926:ICU326926 IMO326926:IMQ326926 IWK326926:IWM326926 JGG326926:JGI326926 JQC326926:JQE326926 JZY326926:KAA326926 KJU326926:KJW326926 KTQ326926:KTS326926 LDM326926:LDO326926 LNI326926:LNK326926 LXE326926:LXG326926 MHA326926:MHC326926 MQW326926:MQY326926 NAS326926:NAU326926 NKO326926:NKQ326926 NUK326926:NUM326926 OEG326926:OEI326926 OOC326926:OOE326926 OXY326926:OYA326926 PHU326926:PHW326926 PRQ326926:PRS326926 QBM326926:QBO326926 QLI326926:QLK326926 QVE326926:QVG326926 RFA326926:RFC326926 ROW326926:ROY326926 RYS326926:RYU326926 SIO326926:SIQ326926 SSK326926:SSM326926 TCG326926:TCI326926 TMC326926:TME326926 TVY326926:TWA326926 UFU326926:UFW326926 UPQ326926:UPS326926 UZM326926:UZO326926 VJI326926:VJK326926 VTE326926:VTG326926 WDA326926:WDC326926 WMW326926:WMY326926 WWS326926:WWU326926 AK392462:AM392462 KG392462:KI392462 UC392462:UE392462 ADY392462:AEA392462 ANU392462:ANW392462 AXQ392462:AXS392462 BHM392462:BHO392462 BRI392462:BRK392462 CBE392462:CBG392462 CLA392462:CLC392462 CUW392462:CUY392462 DES392462:DEU392462 DOO392462:DOQ392462 DYK392462:DYM392462 EIG392462:EII392462 ESC392462:ESE392462 FBY392462:FCA392462 FLU392462:FLW392462 FVQ392462:FVS392462 GFM392462:GFO392462 GPI392462:GPK392462 GZE392462:GZG392462 HJA392462:HJC392462 HSW392462:HSY392462 ICS392462:ICU392462 IMO392462:IMQ392462 IWK392462:IWM392462 JGG392462:JGI392462 JQC392462:JQE392462 JZY392462:KAA392462 KJU392462:KJW392462 KTQ392462:KTS392462 LDM392462:LDO392462 LNI392462:LNK392462 LXE392462:LXG392462 MHA392462:MHC392462 MQW392462:MQY392462 NAS392462:NAU392462 NKO392462:NKQ392462 NUK392462:NUM392462 OEG392462:OEI392462 OOC392462:OOE392462 OXY392462:OYA392462 PHU392462:PHW392462 PRQ392462:PRS392462 QBM392462:QBO392462 QLI392462:QLK392462 QVE392462:QVG392462 RFA392462:RFC392462 ROW392462:ROY392462 RYS392462:RYU392462 SIO392462:SIQ392462 SSK392462:SSM392462 TCG392462:TCI392462 TMC392462:TME392462 TVY392462:TWA392462 UFU392462:UFW392462 UPQ392462:UPS392462 UZM392462:UZO392462 VJI392462:VJK392462 VTE392462:VTG392462 WDA392462:WDC392462 WMW392462:WMY392462 WWS392462:WWU392462 AK457998:AM457998 KG457998:KI457998 UC457998:UE457998 ADY457998:AEA457998 ANU457998:ANW457998 AXQ457998:AXS457998 BHM457998:BHO457998 BRI457998:BRK457998 CBE457998:CBG457998 CLA457998:CLC457998 CUW457998:CUY457998 DES457998:DEU457998 DOO457998:DOQ457998 DYK457998:DYM457998 EIG457998:EII457998 ESC457998:ESE457998 FBY457998:FCA457998 FLU457998:FLW457998 FVQ457998:FVS457998 GFM457998:GFO457998 GPI457998:GPK457998 GZE457998:GZG457998 HJA457998:HJC457998 HSW457998:HSY457998 ICS457998:ICU457998 IMO457998:IMQ457998 IWK457998:IWM457998 JGG457998:JGI457998 JQC457998:JQE457998 JZY457998:KAA457998 KJU457998:KJW457998 KTQ457998:KTS457998 LDM457998:LDO457998 LNI457998:LNK457998 LXE457998:LXG457998 MHA457998:MHC457998 MQW457998:MQY457998 NAS457998:NAU457998 NKO457998:NKQ457998 NUK457998:NUM457998 OEG457998:OEI457998 OOC457998:OOE457998 OXY457998:OYA457998 PHU457998:PHW457998 PRQ457998:PRS457998 QBM457998:QBO457998 QLI457998:QLK457998 QVE457998:QVG457998 RFA457998:RFC457998 ROW457998:ROY457998 RYS457998:RYU457998 SIO457998:SIQ457998 SSK457998:SSM457998 TCG457998:TCI457998 TMC457998:TME457998 TVY457998:TWA457998 UFU457998:UFW457998 UPQ457998:UPS457998 UZM457998:UZO457998 VJI457998:VJK457998 VTE457998:VTG457998 WDA457998:WDC457998 WMW457998:WMY457998 WWS457998:WWU457998 AK523534:AM523534 KG523534:KI523534 UC523534:UE523534 ADY523534:AEA523534 ANU523534:ANW523534 AXQ523534:AXS523534 BHM523534:BHO523534 BRI523534:BRK523534 CBE523534:CBG523534 CLA523534:CLC523534 CUW523534:CUY523534 DES523534:DEU523534 DOO523534:DOQ523534 DYK523534:DYM523534 EIG523534:EII523534 ESC523534:ESE523534 FBY523534:FCA523534 FLU523534:FLW523534 FVQ523534:FVS523534 GFM523534:GFO523534 GPI523534:GPK523534 GZE523534:GZG523534 HJA523534:HJC523534 HSW523534:HSY523534 ICS523534:ICU523534 IMO523534:IMQ523534 IWK523534:IWM523534 JGG523534:JGI523534 JQC523534:JQE523534 JZY523534:KAA523534 KJU523534:KJW523534 KTQ523534:KTS523534 LDM523534:LDO523534 LNI523534:LNK523534 LXE523534:LXG523534 MHA523534:MHC523534 MQW523534:MQY523534 NAS523534:NAU523534 NKO523534:NKQ523534 NUK523534:NUM523534 OEG523534:OEI523534 OOC523534:OOE523534 OXY523534:OYA523534 PHU523534:PHW523534 PRQ523534:PRS523534 QBM523534:QBO523534 QLI523534:QLK523534 QVE523534:QVG523534 RFA523534:RFC523534 ROW523534:ROY523534 RYS523534:RYU523534 SIO523534:SIQ523534 SSK523534:SSM523534 TCG523534:TCI523534 TMC523534:TME523534 TVY523534:TWA523534 UFU523534:UFW523534 UPQ523534:UPS523534 UZM523534:UZO523534 VJI523534:VJK523534 VTE523534:VTG523534 WDA523534:WDC523534 WMW523534:WMY523534 WWS523534:WWU523534 AK589070:AM589070 KG589070:KI589070 UC589070:UE589070 ADY589070:AEA589070 ANU589070:ANW589070 AXQ589070:AXS589070 BHM589070:BHO589070 BRI589070:BRK589070 CBE589070:CBG589070 CLA589070:CLC589070 CUW589070:CUY589070 DES589070:DEU589070 DOO589070:DOQ589070 DYK589070:DYM589070 EIG589070:EII589070 ESC589070:ESE589070 FBY589070:FCA589070 FLU589070:FLW589070 FVQ589070:FVS589070 GFM589070:GFO589070 GPI589070:GPK589070 GZE589070:GZG589070 HJA589070:HJC589070 HSW589070:HSY589070 ICS589070:ICU589070 IMO589070:IMQ589070 IWK589070:IWM589070 JGG589070:JGI589070 JQC589070:JQE589070 JZY589070:KAA589070 KJU589070:KJW589070 KTQ589070:KTS589070 LDM589070:LDO589070 LNI589070:LNK589070 LXE589070:LXG589070 MHA589070:MHC589070 MQW589070:MQY589070 NAS589070:NAU589070 NKO589070:NKQ589070 NUK589070:NUM589070 OEG589070:OEI589070 OOC589070:OOE589070 OXY589070:OYA589070 PHU589070:PHW589070 PRQ589070:PRS589070 QBM589070:QBO589070 QLI589070:QLK589070 QVE589070:QVG589070 RFA589070:RFC589070 ROW589070:ROY589070 RYS589070:RYU589070 SIO589070:SIQ589070 SSK589070:SSM589070 TCG589070:TCI589070 TMC589070:TME589070 TVY589070:TWA589070 UFU589070:UFW589070 UPQ589070:UPS589070 UZM589070:UZO589070 VJI589070:VJK589070 VTE589070:VTG589070 WDA589070:WDC589070 WMW589070:WMY589070 WWS589070:WWU589070 AK654606:AM654606 KG654606:KI654606 UC654606:UE654606 ADY654606:AEA654606 ANU654606:ANW654606 AXQ654606:AXS654606 BHM654606:BHO654606 BRI654606:BRK654606 CBE654606:CBG654606 CLA654606:CLC654606 CUW654606:CUY654606 DES654606:DEU654606 DOO654606:DOQ654606 DYK654606:DYM654606 EIG654606:EII654606 ESC654606:ESE654606 FBY654606:FCA654606 FLU654606:FLW654606 FVQ654606:FVS654606 GFM654606:GFO654606 GPI654606:GPK654606 GZE654606:GZG654606 HJA654606:HJC654606 HSW654606:HSY654606 ICS654606:ICU654606 IMO654606:IMQ654606 IWK654606:IWM654606 JGG654606:JGI654606 JQC654606:JQE654606 JZY654606:KAA654606 KJU654606:KJW654606 KTQ654606:KTS654606 LDM654606:LDO654606 LNI654606:LNK654606 LXE654606:LXG654606 MHA654606:MHC654606 MQW654606:MQY654606 NAS654606:NAU654606 NKO654606:NKQ654606 NUK654606:NUM654606 OEG654606:OEI654606 OOC654606:OOE654606 OXY654606:OYA654606 PHU654606:PHW654606 PRQ654606:PRS654606 QBM654606:QBO654606 QLI654606:QLK654606 QVE654606:QVG654606 RFA654606:RFC654606 ROW654606:ROY654606 RYS654606:RYU654606 SIO654606:SIQ654606 SSK654606:SSM654606 TCG654606:TCI654606 TMC654606:TME654606 TVY654606:TWA654606 UFU654606:UFW654606 UPQ654606:UPS654606 UZM654606:UZO654606 VJI654606:VJK654606 VTE654606:VTG654606 WDA654606:WDC654606 WMW654606:WMY654606 WWS654606:WWU654606 AK720142:AM720142 KG720142:KI720142 UC720142:UE720142 ADY720142:AEA720142 ANU720142:ANW720142 AXQ720142:AXS720142 BHM720142:BHO720142 BRI720142:BRK720142 CBE720142:CBG720142 CLA720142:CLC720142 CUW720142:CUY720142 DES720142:DEU720142 DOO720142:DOQ720142 DYK720142:DYM720142 EIG720142:EII720142 ESC720142:ESE720142 FBY720142:FCA720142 FLU720142:FLW720142 FVQ720142:FVS720142 GFM720142:GFO720142 GPI720142:GPK720142 GZE720142:GZG720142 HJA720142:HJC720142 HSW720142:HSY720142 ICS720142:ICU720142 IMO720142:IMQ720142 IWK720142:IWM720142 JGG720142:JGI720142 JQC720142:JQE720142 JZY720142:KAA720142 KJU720142:KJW720142 KTQ720142:KTS720142 LDM720142:LDO720142 LNI720142:LNK720142 LXE720142:LXG720142 MHA720142:MHC720142 MQW720142:MQY720142 NAS720142:NAU720142 NKO720142:NKQ720142 NUK720142:NUM720142 OEG720142:OEI720142 OOC720142:OOE720142 OXY720142:OYA720142 PHU720142:PHW720142 PRQ720142:PRS720142 QBM720142:QBO720142 QLI720142:QLK720142 QVE720142:QVG720142 RFA720142:RFC720142 ROW720142:ROY720142 RYS720142:RYU720142 SIO720142:SIQ720142 SSK720142:SSM720142 TCG720142:TCI720142 TMC720142:TME720142 TVY720142:TWA720142 UFU720142:UFW720142 UPQ720142:UPS720142 UZM720142:UZO720142 VJI720142:VJK720142 VTE720142:VTG720142 WDA720142:WDC720142 WMW720142:WMY720142 WWS720142:WWU720142 AK785678:AM785678 KG785678:KI785678 UC785678:UE785678 ADY785678:AEA785678 ANU785678:ANW785678 AXQ785678:AXS785678 BHM785678:BHO785678 BRI785678:BRK785678 CBE785678:CBG785678 CLA785678:CLC785678 CUW785678:CUY785678 DES785678:DEU785678 DOO785678:DOQ785678 DYK785678:DYM785678 EIG785678:EII785678 ESC785678:ESE785678 FBY785678:FCA785678 FLU785678:FLW785678 FVQ785678:FVS785678 GFM785678:GFO785678 GPI785678:GPK785678 GZE785678:GZG785678 HJA785678:HJC785678 HSW785678:HSY785678 ICS785678:ICU785678 IMO785678:IMQ785678 IWK785678:IWM785678 JGG785678:JGI785678 JQC785678:JQE785678 JZY785678:KAA785678 KJU785678:KJW785678 KTQ785678:KTS785678 LDM785678:LDO785678 LNI785678:LNK785678 LXE785678:LXG785678 MHA785678:MHC785678 MQW785678:MQY785678 NAS785678:NAU785678 NKO785678:NKQ785678 NUK785678:NUM785678 OEG785678:OEI785678 OOC785678:OOE785678 OXY785678:OYA785678 PHU785678:PHW785678 PRQ785678:PRS785678 QBM785678:QBO785678 QLI785678:QLK785678 QVE785678:QVG785678 RFA785678:RFC785678 ROW785678:ROY785678 RYS785678:RYU785678 SIO785678:SIQ785678 SSK785678:SSM785678 TCG785678:TCI785678 TMC785678:TME785678 TVY785678:TWA785678 UFU785678:UFW785678 UPQ785678:UPS785678 UZM785678:UZO785678 VJI785678:VJK785678 VTE785678:VTG785678 WDA785678:WDC785678 WMW785678:WMY785678 WWS785678:WWU785678 AK851214:AM851214 KG851214:KI851214 UC851214:UE851214 ADY851214:AEA851214 ANU851214:ANW851214 AXQ851214:AXS851214 BHM851214:BHO851214 BRI851214:BRK851214 CBE851214:CBG851214 CLA851214:CLC851214 CUW851214:CUY851214 DES851214:DEU851214 DOO851214:DOQ851214 DYK851214:DYM851214 EIG851214:EII851214 ESC851214:ESE851214 FBY851214:FCA851214 FLU851214:FLW851214 FVQ851214:FVS851214 GFM851214:GFO851214 GPI851214:GPK851214 GZE851214:GZG851214 HJA851214:HJC851214 HSW851214:HSY851214 ICS851214:ICU851214 IMO851214:IMQ851214 IWK851214:IWM851214 JGG851214:JGI851214 JQC851214:JQE851214 JZY851214:KAA851214 KJU851214:KJW851214 KTQ851214:KTS851214 LDM851214:LDO851214 LNI851214:LNK851214 LXE851214:LXG851214 MHA851214:MHC851214 MQW851214:MQY851214 NAS851214:NAU851214 NKO851214:NKQ851214 NUK851214:NUM851214 OEG851214:OEI851214 OOC851214:OOE851214 OXY851214:OYA851214 PHU851214:PHW851214 PRQ851214:PRS851214 QBM851214:QBO851214 QLI851214:QLK851214 QVE851214:QVG851214 RFA851214:RFC851214 ROW851214:ROY851214 RYS851214:RYU851214 SIO851214:SIQ851214 SSK851214:SSM851214 TCG851214:TCI851214 TMC851214:TME851214 TVY851214:TWA851214 UFU851214:UFW851214 UPQ851214:UPS851214 UZM851214:UZO851214 VJI851214:VJK851214 VTE851214:VTG851214 WDA851214:WDC851214 WMW851214:WMY851214 WWS851214:WWU851214 AK916750:AM916750 KG916750:KI916750 UC916750:UE916750 ADY916750:AEA916750 ANU916750:ANW916750 AXQ916750:AXS916750 BHM916750:BHO916750 BRI916750:BRK916750 CBE916750:CBG916750 CLA916750:CLC916750 CUW916750:CUY916750 DES916750:DEU916750 DOO916750:DOQ916750 DYK916750:DYM916750 EIG916750:EII916750 ESC916750:ESE916750 FBY916750:FCA916750 FLU916750:FLW916750 FVQ916750:FVS916750 GFM916750:GFO916750 GPI916750:GPK916750 GZE916750:GZG916750 HJA916750:HJC916750 HSW916750:HSY916750 ICS916750:ICU916750 IMO916750:IMQ916750 IWK916750:IWM916750 JGG916750:JGI916750 JQC916750:JQE916750 JZY916750:KAA916750 KJU916750:KJW916750 KTQ916750:KTS916750 LDM916750:LDO916750 LNI916750:LNK916750 LXE916750:LXG916750 MHA916750:MHC916750 MQW916750:MQY916750 NAS916750:NAU916750 NKO916750:NKQ916750 NUK916750:NUM916750 OEG916750:OEI916750 OOC916750:OOE916750 OXY916750:OYA916750 PHU916750:PHW916750 PRQ916750:PRS916750 QBM916750:QBO916750 QLI916750:QLK916750 QVE916750:QVG916750 RFA916750:RFC916750 ROW916750:ROY916750 RYS916750:RYU916750 SIO916750:SIQ916750 SSK916750:SSM916750 TCG916750:TCI916750 TMC916750:TME916750 TVY916750:TWA916750 UFU916750:UFW916750 UPQ916750:UPS916750 UZM916750:UZO916750 VJI916750:VJK916750 VTE916750:VTG916750 WDA916750:WDC916750 WMW916750:WMY916750 WWS916750:WWU916750 AK982286:AM982286 KG982286:KI982286 UC982286:UE982286 ADY982286:AEA982286 ANU982286:ANW982286 AXQ982286:AXS982286 BHM982286:BHO982286 BRI982286:BRK982286 CBE982286:CBG982286 CLA982286:CLC982286 CUW982286:CUY982286 DES982286:DEU982286 DOO982286:DOQ982286 DYK982286:DYM982286 EIG982286:EII982286 ESC982286:ESE982286 FBY982286:FCA982286 FLU982286:FLW982286 FVQ982286:FVS982286 GFM982286:GFO982286 GPI982286:GPK982286 GZE982286:GZG982286 HJA982286:HJC982286 HSW982286:HSY982286 ICS982286:ICU982286 IMO982286:IMQ982286 IWK982286:IWM982286 JGG982286:JGI982286 JQC982286:JQE982286 JZY982286:KAA982286 KJU982286:KJW982286 KTQ982286:KTS982286 LDM982286:LDO982286 LNI982286:LNK982286 LXE982286:LXG982286 MHA982286:MHC982286 MQW982286:MQY982286 NAS982286:NAU982286 NKO982286:NKQ982286 NUK982286:NUM982286 OEG982286:OEI982286 OOC982286:OOE982286 OXY982286:OYA982286 PHU982286:PHW982286 PRQ982286:PRS982286 QBM982286:QBO982286 QLI982286:QLK982286 QVE982286:QVG982286 RFA982286:RFC982286 ROW982286:ROY982286 RYS982286:RYU982286 SIO982286:SIQ982286 SSK982286:SSM982286 TCG982286:TCI982286 TMC982286:TME982286 TVY982286:TWA982286 UFU982286:UFW982286 UPQ982286:UPS982286 UZM982286:UZO982286 VJI982286:VJK982286 VTE982286:VTG982286 WDA982286:WDC982286 WMW982286:WMY982286 WWS982286:WWU982286 AK64807:AM64807 KG64807:KI64807 UC64807:UE64807 ADY64807:AEA64807 ANU64807:ANW64807 AXQ64807:AXS64807 BHM64807:BHO64807 BRI64807:BRK64807 CBE64807:CBG64807 CLA64807:CLC64807 CUW64807:CUY64807 DES64807:DEU64807 DOO64807:DOQ64807 DYK64807:DYM64807 EIG64807:EII64807 ESC64807:ESE64807 FBY64807:FCA64807 FLU64807:FLW64807 FVQ64807:FVS64807 GFM64807:GFO64807 GPI64807:GPK64807 GZE64807:GZG64807 HJA64807:HJC64807 HSW64807:HSY64807 ICS64807:ICU64807 IMO64807:IMQ64807 IWK64807:IWM64807 JGG64807:JGI64807 JQC64807:JQE64807 JZY64807:KAA64807 KJU64807:KJW64807 KTQ64807:KTS64807 LDM64807:LDO64807 LNI64807:LNK64807 LXE64807:LXG64807 MHA64807:MHC64807 MQW64807:MQY64807 NAS64807:NAU64807 NKO64807:NKQ64807 NUK64807:NUM64807 OEG64807:OEI64807 OOC64807:OOE64807 OXY64807:OYA64807 PHU64807:PHW64807 PRQ64807:PRS64807 QBM64807:QBO64807 QLI64807:QLK64807 QVE64807:QVG64807 RFA64807:RFC64807 ROW64807:ROY64807 RYS64807:RYU64807 SIO64807:SIQ64807 SSK64807:SSM64807 TCG64807:TCI64807 TMC64807:TME64807 TVY64807:TWA64807 UFU64807:UFW64807 UPQ64807:UPS64807 UZM64807:UZO64807 VJI64807:VJK64807 VTE64807:VTG64807 WDA64807:WDC64807 WMW64807:WMY64807 WWS64807:WWU64807 AK130343:AM130343 KG130343:KI130343 UC130343:UE130343 ADY130343:AEA130343 ANU130343:ANW130343 AXQ130343:AXS130343 BHM130343:BHO130343 BRI130343:BRK130343 CBE130343:CBG130343 CLA130343:CLC130343 CUW130343:CUY130343 DES130343:DEU130343 DOO130343:DOQ130343 DYK130343:DYM130343 EIG130343:EII130343 ESC130343:ESE130343 FBY130343:FCA130343 FLU130343:FLW130343 FVQ130343:FVS130343 GFM130343:GFO130343 GPI130343:GPK130343 GZE130343:GZG130343 HJA130343:HJC130343 HSW130343:HSY130343 ICS130343:ICU130343 IMO130343:IMQ130343 IWK130343:IWM130343 JGG130343:JGI130343 JQC130343:JQE130343 JZY130343:KAA130343 KJU130343:KJW130343 KTQ130343:KTS130343 LDM130343:LDO130343 LNI130343:LNK130343 LXE130343:LXG130343 MHA130343:MHC130343 MQW130343:MQY130343 NAS130343:NAU130343 NKO130343:NKQ130343 NUK130343:NUM130343 OEG130343:OEI130343 OOC130343:OOE130343 OXY130343:OYA130343 PHU130343:PHW130343 PRQ130343:PRS130343 QBM130343:QBO130343 QLI130343:QLK130343 QVE130343:QVG130343 RFA130343:RFC130343 ROW130343:ROY130343 RYS130343:RYU130343 SIO130343:SIQ130343 SSK130343:SSM130343 TCG130343:TCI130343 TMC130343:TME130343 TVY130343:TWA130343 UFU130343:UFW130343 UPQ130343:UPS130343 UZM130343:UZO130343 VJI130343:VJK130343 VTE130343:VTG130343 WDA130343:WDC130343 WMW130343:WMY130343 WWS130343:WWU130343 AK195879:AM195879 KG195879:KI195879 UC195879:UE195879 ADY195879:AEA195879 ANU195879:ANW195879 AXQ195879:AXS195879 BHM195879:BHO195879 BRI195879:BRK195879 CBE195879:CBG195879 CLA195879:CLC195879 CUW195879:CUY195879 DES195879:DEU195879 DOO195879:DOQ195879 DYK195879:DYM195879 EIG195879:EII195879 ESC195879:ESE195879 FBY195879:FCA195879 FLU195879:FLW195879 FVQ195879:FVS195879 GFM195879:GFO195879 GPI195879:GPK195879 GZE195879:GZG195879 HJA195879:HJC195879 HSW195879:HSY195879 ICS195879:ICU195879 IMO195879:IMQ195879 IWK195879:IWM195879 JGG195879:JGI195879 JQC195879:JQE195879 JZY195879:KAA195879 KJU195879:KJW195879 KTQ195879:KTS195879 LDM195879:LDO195879 LNI195879:LNK195879 LXE195879:LXG195879 MHA195879:MHC195879 MQW195879:MQY195879 NAS195879:NAU195879 NKO195879:NKQ195879 NUK195879:NUM195879 OEG195879:OEI195879 OOC195879:OOE195879 OXY195879:OYA195879 PHU195879:PHW195879 PRQ195879:PRS195879 QBM195879:QBO195879 QLI195879:QLK195879 QVE195879:QVG195879 RFA195879:RFC195879 ROW195879:ROY195879 RYS195879:RYU195879 SIO195879:SIQ195879 SSK195879:SSM195879 TCG195879:TCI195879 TMC195879:TME195879 TVY195879:TWA195879 UFU195879:UFW195879 UPQ195879:UPS195879 UZM195879:UZO195879 VJI195879:VJK195879 VTE195879:VTG195879 WDA195879:WDC195879 WMW195879:WMY195879 WWS195879:WWU195879 AK261415:AM261415 KG261415:KI261415 UC261415:UE261415 ADY261415:AEA261415 ANU261415:ANW261415 AXQ261415:AXS261415 BHM261415:BHO261415 BRI261415:BRK261415 CBE261415:CBG261415 CLA261415:CLC261415 CUW261415:CUY261415 DES261415:DEU261415 DOO261415:DOQ261415 DYK261415:DYM261415 EIG261415:EII261415 ESC261415:ESE261415 FBY261415:FCA261415 FLU261415:FLW261415 FVQ261415:FVS261415 GFM261415:GFO261415 GPI261415:GPK261415 GZE261415:GZG261415 HJA261415:HJC261415 HSW261415:HSY261415 ICS261415:ICU261415 IMO261415:IMQ261415 IWK261415:IWM261415 JGG261415:JGI261415 JQC261415:JQE261415 JZY261415:KAA261415 KJU261415:KJW261415 KTQ261415:KTS261415 LDM261415:LDO261415 LNI261415:LNK261415 LXE261415:LXG261415 MHA261415:MHC261415 MQW261415:MQY261415 NAS261415:NAU261415 NKO261415:NKQ261415 NUK261415:NUM261415 OEG261415:OEI261415 OOC261415:OOE261415 OXY261415:OYA261415 PHU261415:PHW261415 PRQ261415:PRS261415 QBM261415:QBO261415 QLI261415:QLK261415 QVE261415:QVG261415 RFA261415:RFC261415 ROW261415:ROY261415 RYS261415:RYU261415 SIO261415:SIQ261415 SSK261415:SSM261415 TCG261415:TCI261415 TMC261415:TME261415 TVY261415:TWA261415 UFU261415:UFW261415 UPQ261415:UPS261415 UZM261415:UZO261415 VJI261415:VJK261415 VTE261415:VTG261415 WDA261415:WDC261415 WMW261415:WMY261415 WWS261415:WWU261415 AK326951:AM326951 KG326951:KI326951 UC326951:UE326951 ADY326951:AEA326951 ANU326951:ANW326951 AXQ326951:AXS326951 BHM326951:BHO326951 BRI326951:BRK326951 CBE326951:CBG326951 CLA326951:CLC326951 CUW326951:CUY326951 DES326951:DEU326951 DOO326951:DOQ326951 DYK326951:DYM326951 EIG326951:EII326951 ESC326951:ESE326951 FBY326951:FCA326951 FLU326951:FLW326951 FVQ326951:FVS326951 GFM326951:GFO326951 GPI326951:GPK326951 GZE326951:GZG326951 HJA326951:HJC326951 HSW326951:HSY326951 ICS326951:ICU326951 IMO326951:IMQ326951 IWK326951:IWM326951 JGG326951:JGI326951 JQC326951:JQE326951 JZY326951:KAA326951 KJU326951:KJW326951 KTQ326951:KTS326951 LDM326951:LDO326951 LNI326951:LNK326951 LXE326951:LXG326951 MHA326951:MHC326951 MQW326951:MQY326951 NAS326951:NAU326951 NKO326951:NKQ326951 NUK326951:NUM326951 OEG326951:OEI326951 OOC326951:OOE326951 OXY326951:OYA326951 PHU326951:PHW326951 PRQ326951:PRS326951 QBM326951:QBO326951 QLI326951:QLK326951 QVE326951:QVG326951 RFA326951:RFC326951 ROW326951:ROY326951 RYS326951:RYU326951 SIO326951:SIQ326951 SSK326951:SSM326951 TCG326951:TCI326951 TMC326951:TME326951 TVY326951:TWA326951 UFU326951:UFW326951 UPQ326951:UPS326951 UZM326951:UZO326951 VJI326951:VJK326951 VTE326951:VTG326951 WDA326951:WDC326951 WMW326951:WMY326951 WWS326951:WWU326951 AK392487:AM392487 KG392487:KI392487 UC392487:UE392487 ADY392487:AEA392487 ANU392487:ANW392487 AXQ392487:AXS392487 BHM392487:BHO392487 BRI392487:BRK392487 CBE392487:CBG392487 CLA392487:CLC392487 CUW392487:CUY392487 DES392487:DEU392487 DOO392487:DOQ392487 DYK392487:DYM392487 EIG392487:EII392487 ESC392487:ESE392487 FBY392487:FCA392487 FLU392487:FLW392487 FVQ392487:FVS392487 GFM392487:GFO392487 GPI392487:GPK392487 GZE392487:GZG392487 HJA392487:HJC392487 HSW392487:HSY392487 ICS392487:ICU392487 IMO392487:IMQ392487 IWK392487:IWM392487 JGG392487:JGI392487 JQC392487:JQE392487 JZY392487:KAA392487 KJU392487:KJW392487 KTQ392487:KTS392487 LDM392487:LDO392487 LNI392487:LNK392487 LXE392487:LXG392487 MHA392487:MHC392487 MQW392487:MQY392487 NAS392487:NAU392487 NKO392487:NKQ392487 NUK392487:NUM392487 OEG392487:OEI392487 OOC392487:OOE392487 OXY392487:OYA392487 PHU392487:PHW392487 PRQ392487:PRS392487 QBM392487:QBO392487 QLI392487:QLK392487 QVE392487:QVG392487 RFA392487:RFC392487 ROW392487:ROY392487 RYS392487:RYU392487 SIO392487:SIQ392487 SSK392487:SSM392487 TCG392487:TCI392487 TMC392487:TME392487 TVY392487:TWA392487 UFU392487:UFW392487 UPQ392487:UPS392487 UZM392487:UZO392487 VJI392487:VJK392487 VTE392487:VTG392487 WDA392487:WDC392487 WMW392487:WMY392487 WWS392487:WWU392487 AK458023:AM458023 KG458023:KI458023 UC458023:UE458023 ADY458023:AEA458023 ANU458023:ANW458023 AXQ458023:AXS458023 BHM458023:BHO458023 BRI458023:BRK458023 CBE458023:CBG458023 CLA458023:CLC458023 CUW458023:CUY458023 DES458023:DEU458023 DOO458023:DOQ458023 DYK458023:DYM458023 EIG458023:EII458023 ESC458023:ESE458023 FBY458023:FCA458023 FLU458023:FLW458023 FVQ458023:FVS458023 GFM458023:GFO458023 GPI458023:GPK458023 GZE458023:GZG458023 HJA458023:HJC458023 HSW458023:HSY458023 ICS458023:ICU458023 IMO458023:IMQ458023 IWK458023:IWM458023 JGG458023:JGI458023 JQC458023:JQE458023 JZY458023:KAA458023 KJU458023:KJW458023 KTQ458023:KTS458023 LDM458023:LDO458023 LNI458023:LNK458023 LXE458023:LXG458023 MHA458023:MHC458023 MQW458023:MQY458023 NAS458023:NAU458023 NKO458023:NKQ458023 NUK458023:NUM458023 OEG458023:OEI458023 OOC458023:OOE458023 OXY458023:OYA458023 PHU458023:PHW458023 PRQ458023:PRS458023 QBM458023:QBO458023 QLI458023:QLK458023 QVE458023:QVG458023 RFA458023:RFC458023 ROW458023:ROY458023 RYS458023:RYU458023 SIO458023:SIQ458023 SSK458023:SSM458023 TCG458023:TCI458023 TMC458023:TME458023 TVY458023:TWA458023 UFU458023:UFW458023 UPQ458023:UPS458023 UZM458023:UZO458023 VJI458023:VJK458023 VTE458023:VTG458023 WDA458023:WDC458023 WMW458023:WMY458023 WWS458023:WWU458023 AK523559:AM523559 KG523559:KI523559 UC523559:UE523559 ADY523559:AEA523559 ANU523559:ANW523559 AXQ523559:AXS523559 BHM523559:BHO523559 BRI523559:BRK523559 CBE523559:CBG523559 CLA523559:CLC523559 CUW523559:CUY523559 DES523559:DEU523559 DOO523559:DOQ523559 DYK523559:DYM523559 EIG523559:EII523559 ESC523559:ESE523559 FBY523559:FCA523559 FLU523559:FLW523559 FVQ523559:FVS523559 GFM523559:GFO523559 GPI523559:GPK523559 GZE523559:GZG523559 HJA523559:HJC523559 HSW523559:HSY523559 ICS523559:ICU523559 IMO523559:IMQ523559 IWK523559:IWM523559 JGG523559:JGI523559 JQC523559:JQE523559 JZY523559:KAA523559 KJU523559:KJW523559 KTQ523559:KTS523559 LDM523559:LDO523559 LNI523559:LNK523559 LXE523559:LXG523559 MHA523559:MHC523559 MQW523559:MQY523559 NAS523559:NAU523559 NKO523559:NKQ523559 NUK523559:NUM523559 OEG523559:OEI523559 OOC523559:OOE523559 OXY523559:OYA523559 PHU523559:PHW523559 PRQ523559:PRS523559 QBM523559:QBO523559 QLI523559:QLK523559 QVE523559:QVG523559 RFA523559:RFC523559 ROW523559:ROY523559 RYS523559:RYU523559 SIO523559:SIQ523559 SSK523559:SSM523559 TCG523559:TCI523559 TMC523559:TME523559 TVY523559:TWA523559 UFU523559:UFW523559 UPQ523559:UPS523559 UZM523559:UZO523559 VJI523559:VJK523559 VTE523559:VTG523559 WDA523559:WDC523559 WMW523559:WMY523559 WWS523559:WWU523559 AK589095:AM589095 KG589095:KI589095 UC589095:UE589095 ADY589095:AEA589095 ANU589095:ANW589095 AXQ589095:AXS589095 BHM589095:BHO589095 BRI589095:BRK589095 CBE589095:CBG589095 CLA589095:CLC589095 CUW589095:CUY589095 DES589095:DEU589095 DOO589095:DOQ589095 DYK589095:DYM589095 EIG589095:EII589095 ESC589095:ESE589095 FBY589095:FCA589095 FLU589095:FLW589095 FVQ589095:FVS589095 GFM589095:GFO589095 GPI589095:GPK589095 GZE589095:GZG589095 HJA589095:HJC589095 HSW589095:HSY589095 ICS589095:ICU589095 IMO589095:IMQ589095 IWK589095:IWM589095 JGG589095:JGI589095 JQC589095:JQE589095 JZY589095:KAA589095 KJU589095:KJW589095 KTQ589095:KTS589095 LDM589095:LDO589095 LNI589095:LNK589095 LXE589095:LXG589095 MHA589095:MHC589095 MQW589095:MQY589095 NAS589095:NAU589095 NKO589095:NKQ589095 NUK589095:NUM589095 OEG589095:OEI589095 OOC589095:OOE589095 OXY589095:OYA589095 PHU589095:PHW589095 PRQ589095:PRS589095 QBM589095:QBO589095 QLI589095:QLK589095 QVE589095:QVG589095 RFA589095:RFC589095 ROW589095:ROY589095 RYS589095:RYU589095 SIO589095:SIQ589095 SSK589095:SSM589095 TCG589095:TCI589095 TMC589095:TME589095 TVY589095:TWA589095 UFU589095:UFW589095 UPQ589095:UPS589095 UZM589095:UZO589095 VJI589095:VJK589095 VTE589095:VTG589095 WDA589095:WDC589095 WMW589095:WMY589095 WWS589095:WWU589095 AK654631:AM654631 KG654631:KI654631 UC654631:UE654631 ADY654631:AEA654631 ANU654631:ANW654631 AXQ654631:AXS654631 BHM654631:BHO654631 BRI654631:BRK654631 CBE654631:CBG654631 CLA654631:CLC654631 CUW654631:CUY654631 DES654631:DEU654631 DOO654631:DOQ654631 DYK654631:DYM654631 EIG654631:EII654631 ESC654631:ESE654631 FBY654631:FCA654631 FLU654631:FLW654631 FVQ654631:FVS654631 GFM654631:GFO654631 GPI654631:GPK654631 GZE654631:GZG654631 HJA654631:HJC654631 HSW654631:HSY654631 ICS654631:ICU654631 IMO654631:IMQ654631 IWK654631:IWM654631 JGG654631:JGI654631 JQC654631:JQE654631 JZY654631:KAA654631 KJU654631:KJW654631 KTQ654631:KTS654631 LDM654631:LDO654631 LNI654631:LNK654631 LXE654631:LXG654631 MHA654631:MHC654631 MQW654631:MQY654631 NAS654631:NAU654631 NKO654631:NKQ654631 NUK654631:NUM654631 OEG654631:OEI654631 OOC654631:OOE654631 OXY654631:OYA654631 PHU654631:PHW654631 PRQ654631:PRS654631 QBM654631:QBO654631 QLI654631:QLK654631 QVE654631:QVG654631 RFA654631:RFC654631 ROW654631:ROY654631 RYS654631:RYU654631 SIO654631:SIQ654631 SSK654631:SSM654631 TCG654631:TCI654631 TMC654631:TME654631 TVY654631:TWA654631 UFU654631:UFW654631 UPQ654631:UPS654631 UZM654631:UZO654631 VJI654631:VJK654631 VTE654631:VTG654631 WDA654631:WDC654631 WMW654631:WMY654631 WWS654631:WWU654631 AK720167:AM720167 KG720167:KI720167 UC720167:UE720167 ADY720167:AEA720167 ANU720167:ANW720167 AXQ720167:AXS720167 BHM720167:BHO720167 BRI720167:BRK720167 CBE720167:CBG720167 CLA720167:CLC720167 CUW720167:CUY720167 DES720167:DEU720167 DOO720167:DOQ720167 DYK720167:DYM720167 EIG720167:EII720167 ESC720167:ESE720167 FBY720167:FCA720167 FLU720167:FLW720167 FVQ720167:FVS720167 GFM720167:GFO720167 GPI720167:GPK720167 GZE720167:GZG720167 HJA720167:HJC720167 HSW720167:HSY720167 ICS720167:ICU720167 IMO720167:IMQ720167 IWK720167:IWM720167 JGG720167:JGI720167 JQC720167:JQE720167 JZY720167:KAA720167 KJU720167:KJW720167 KTQ720167:KTS720167 LDM720167:LDO720167 LNI720167:LNK720167 LXE720167:LXG720167 MHA720167:MHC720167 MQW720167:MQY720167 NAS720167:NAU720167 NKO720167:NKQ720167 NUK720167:NUM720167 OEG720167:OEI720167 OOC720167:OOE720167 OXY720167:OYA720167 PHU720167:PHW720167 PRQ720167:PRS720167 QBM720167:QBO720167 QLI720167:QLK720167 QVE720167:QVG720167 RFA720167:RFC720167 ROW720167:ROY720167 RYS720167:RYU720167 SIO720167:SIQ720167 SSK720167:SSM720167 TCG720167:TCI720167 TMC720167:TME720167 TVY720167:TWA720167 UFU720167:UFW720167 UPQ720167:UPS720167 UZM720167:UZO720167 VJI720167:VJK720167 VTE720167:VTG720167 WDA720167:WDC720167 WMW720167:WMY720167 WWS720167:WWU720167 AK785703:AM785703 KG785703:KI785703 UC785703:UE785703 ADY785703:AEA785703 ANU785703:ANW785703 AXQ785703:AXS785703 BHM785703:BHO785703 BRI785703:BRK785703 CBE785703:CBG785703 CLA785703:CLC785703 CUW785703:CUY785703 DES785703:DEU785703 DOO785703:DOQ785703 DYK785703:DYM785703 EIG785703:EII785703 ESC785703:ESE785703 FBY785703:FCA785703 FLU785703:FLW785703 FVQ785703:FVS785703 GFM785703:GFO785703 GPI785703:GPK785703 GZE785703:GZG785703 HJA785703:HJC785703 HSW785703:HSY785703 ICS785703:ICU785703 IMO785703:IMQ785703 IWK785703:IWM785703 JGG785703:JGI785703 JQC785703:JQE785703 JZY785703:KAA785703 KJU785703:KJW785703 KTQ785703:KTS785703 LDM785703:LDO785703 LNI785703:LNK785703 LXE785703:LXG785703 MHA785703:MHC785703 MQW785703:MQY785703 NAS785703:NAU785703 NKO785703:NKQ785703 NUK785703:NUM785703 OEG785703:OEI785703 OOC785703:OOE785703 OXY785703:OYA785703 PHU785703:PHW785703 PRQ785703:PRS785703 QBM785703:QBO785703 QLI785703:QLK785703 QVE785703:QVG785703 RFA785703:RFC785703 ROW785703:ROY785703 RYS785703:RYU785703 SIO785703:SIQ785703 SSK785703:SSM785703 TCG785703:TCI785703 TMC785703:TME785703 TVY785703:TWA785703 UFU785703:UFW785703 UPQ785703:UPS785703 UZM785703:UZO785703 VJI785703:VJK785703 VTE785703:VTG785703 WDA785703:WDC785703 WMW785703:WMY785703 WWS785703:WWU785703 AK851239:AM851239 KG851239:KI851239 UC851239:UE851239 ADY851239:AEA851239 ANU851239:ANW851239 AXQ851239:AXS851239 BHM851239:BHO851239 BRI851239:BRK851239 CBE851239:CBG851239 CLA851239:CLC851239 CUW851239:CUY851239 DES851239:DEU851239 DOO851239:DOQ851239 DYK851239:DYM851239 EIG851239:EII851239 ESC851239:ESE851239 FBY851239:FCA851239 FLU851239:FLW851239 FVQ851239:FVS851239 GFM851239:GFO851239 GPI851239:GPK851239 GZE851239:GZG851239 HJA851239:HJC851239 HSW851239:HSY851239 ICS851239:ICU851239 IMO851239:IMQ851239 IWK851239:IWM851239 JGG851239:JGI851239 JQC851239:JQE851239 JZY851239:KAA851239 KJU851239:KJW851239 KTQ851239:KTS851239 LDM851239:LDO851239 LNI851239:LNK851239 LXE851239:LXG851239 MHA851239:MHC851239 MQW851239:MQY851239 NAS851239:NAU851239 NKO851239:NKQ851239 NUK851239:NUM851239 OEG851239:OEI851239 OOC851239:OOE851239 OXY851239:OYA851239 PHU851239:PHW851239 PRQ851239:PRS851239 QBM851239:QBO851239 QLI851239:QLK851239 QVE851239:QVG851239 RFA851239:RFC851239 ROW851239:ROY851239 RYS851239:RYU851239 SIO851239:SIQ851239 SSK851239:SSM851239 TCG851239:TCI851239 TMC851239:TME851239 TVY851239:TWA851239 UFU851239:UFW851239 UPQ851239:UPS851239 UZM851239:UZO851239 VJI851239:VJK851239 VTE851239:VTG851239 WDA851239:WDC851239 WMW851239:WMY851239 WWS851239:WWU851239 AK916775:AM916775 KG916775:KI916775 UC916775:UE916775 ADY916775:AEA916775 ANU916775:ANW916775 AXQ916775:AXS916775 BHM916775:BHO916775 BRI916775:BRK916775 CBE916775:CBG916775 CLA916775:CLC916775 CUW916775:CUY916775 DES916775:DEU916775 DOO916775:DOQ916775 DYK916775:DYM916775 EIG916775:EII916775 ESC916775:ESE916775 FBY916775:FCA916775 FLU916775:FLW916775 FVQ916775:FVS916775 GFM916775:GFO916775 GPI916775:GPK916775 GZE916775:GZG916775 HJA916775:HJC916775 HSW916775:HSY916775 ICS916775:ICU916775 IMO916775:IMQ916775 IWK916775:IWM916775 JGG916775:JGI916775 JQC916775:JQE916775 JZY916775:KAA916775 KJU916775:KJW916775 KTQ916775:KTS916775 LDM916775:LDO916775 LNI916775:LNK916775 LXE916775:LXG916775 MHA916775:MHC916775 MQW916775:MQY916775 NAS916775:NAU916775 NKO916775:NKQ916775 NUK916775:NUM916775 OEG916775:OEI916775 OOC916775:OOE916775 OXY916775:OYA916775 PHU916775:PHW916775 PRQ916775:PRS916775 QBM916775:QBO916775 QLI916775:QLK916775 QVE916775:QVG916775 RFA916775:RFC916775 ROW916775:ROY916775 RYS916775:RYU916775 SIO916775:SIQ916775 SSK916775:SSM916775 TCG916775:TCI916775 TMC916775:TME916775 TVY916775:TWA916775 UFU916775:UFW916775 UPQ916775:UPS916775 UZM916775:UZO916775 VJI916775:VJK916775 VTE916775:VTG916775 WDA916775:WDC916775 WMW916775:WMY916775 WWS916775:WWU916775 AK982311:AM982311 KG982311:KI982311 UC982311:UE982311 ADY982311:AEA982311 ANU982311:ANW982311 AXQ982311:AXS982311 BHM982311:BHO982311 BRI982311:BRK982311 CBE982311:CBG982311 CLA982311:CLC982311 CUW982311:CUY982311 DES982311:DEU982311 DOO982311:DOQ982311 DYK982311:DYM982311 EIG982311:EII982311 ESC982311:ESE982311 FBY982311:FCA982311 FLU982311:FLW982311 FVQ982311:FVS982311 GFM982311:GFO982311 GPI982311:GPK982311 GZE982311:GZG982311 HJA982311:HJC982311 HSW982311:HSY982311 ICS982311:ICU982311 IMO982311:IMQ982311 IWK982311:IWM982311 JGG982311:JGI982311 JQC982311:JQE982311 JZY982311:KAA982311 KJU982311:KJW982311 KTQ982311:KTS982311 LDM982311:LDO982311 LNI982311:LNK982311 LXE982311:LXG982311 MHA982311:MHC982311 MQW982311:MQY982311 NAS982311:NAU982311 NKO982311:NKQ982311 NUK982311:NUM982311 OEG982311:OEI982311 OOC982311:OOE982311 OXY982311:OYA982311 PHU982311:PHW982311 PRQ982311:PRS982311 QBM982311:QBO982311 QLI982311:QLK982311 QVE982311:QVG982311 RFA982311:RFC982311 ROW982311:ROY982311 RYS982311:RYU982311 SIO982311:SIQ982311 SSK982311:SSM982311 TCG982311:TCI982311 TMC982311:TME982311 TVY982311:TWA982311 UFU982311:UFW982311 UPQ982311:UPS982311 UZM982311:UZO982311 VJI982311:VJK982311 VTE982311:VTG982311 WDA982311:WDC982311 WMW982311:WMY982311 WWS982311:WWU982311 AK64832:AM64832 KG64832:KI64832 UC64832:UE64832 ADY64832:AEA64832 ANU64832:ANW64832 AXQ64832:AXS64832 BHM64832:BHO64832 BRI64832:BRK64832 CBE64832:CBG64832 CLA64832:CLC64832 CUW64832:CUY64832 DES64832:DEU64832 DOO64832:DOQ64832 DYK64832:DYM64832 EIG64832:EII64832 ESC64832:ESE64832 FBY64832:FCA64832 FLU64832:FLW64832 FVQ64832:FVS64832 GFM64832:GFO64832 GPI64832:GPK64832 GZE64832:GZG64832 HJA64832:HJC64832 HSW64832:HSY64832 ICS64832:ICU64832 IMO64832:IMQ64832 IWK64832:IWM64832 JGG64832:JGI64832 JQC64832:JQE64832 JZY64832:KAA64832 KJU64832:KJW64832 KTQ64832:KTS64832 LDM64832:LDO64832 LNI64832:LNK64832 LXE64832:LXG64832 MHA64832:MHC64832 MQW64832:MQY64832 NAS64832:NAU64832 NKO64832:NKQ64832 NUK64832:NUM64832 OEG64832:OEI64832 OOC64832:OOE64832 OXY64832:OYA64832 PHU64832:PHW64832 PRQ64832:PRS64832 QBM64832:QBO64832 QLI64832:QLK64832 QVE64832:QVG64832 RFA64832:RFC64832 ROW64832:ROY64832 RYS64832:RYU64832 SIO64832:SIQ64832 SSK64832:SSM64832 TCG64832:TCI64832 TMC64832:TME64832 TVY64832:TWA64832 UFU64832:UFW64832 UPQ64832:UPS64832 UZM64832:UZO64832 VJI64832:VJK64832 VTE64832:VTG64832 WDA64832:WDC64832 WMW64832:WMY64832 WWS64832:WWU64832 AK130368:AM130368 KG130368:KI130368 UC130368:UE130368 ADY130368:AEA130368 ANU130368:ANW130368 AXQ130368:AXS130368 BHM130368:BHO130368 BRI130368:BRK130368 CBE130368:CBG130368 CLA130368:CLC130368 CUW130368:CUY130368 DES130368:DEU130368 DOO130368:DOQ130368 DYK130368:DYM130368 EIG130368:EII130368 ESC130368:ESE130368 FBY130368:FCA130368 FLU130368:FLW130368 FVQ130368:FVS130368 GFM130368:GFO130368 GPI130368:GPK130368 GZE130368:GZG130368 HJA130368:HJC130368 HSW130368:HSY130368 ICS130368:ICU130368 IMO130368:IMQ130368 IWK130368:IWM130368 JGG130368:JGI130368 JQC130368:JQE130368 JZY130368:KAA130368 KJU130368:KJW130368 KTQ130368:KTS130368 LDM130368:LDO130368 LNI130368:LNK130368 LXE130368:LXG130368 MHA130368:MHC130368 MQW130368:MQY130368 NAS130368:NAU130368 NKO130368:NKQ130368 NUK130368:NUM130368 OEG130368:OEI130368 OOC130368:OOE130368 OXY130368:OYA130368 PHU130368:PHW130368 PRQ130368:PRS130368 QBM130368:QBO130368 QLI130368:QLK130368 QVE130368:QVG130368 RFA130368:RFC130368 ROW130368:ROY130368 RYS130368:RYU130368 SIO130368:SIQ130368 SSK130368:SSM130368 TCG130368:TCI130368 TMC130368:TME130368 TVY130368:TWA130368 UFU130368:UFW130368 UPQ130368:UPS130368 UZM130368:UZO130368 VJI130368:VJK130368 VTE130368:VTG130368 WDA130368:WDC130368 WMW130368:WMY130368 WWS130368:WWU130368 AK195904:AM195904 KG195904:KI195904 UC195904:UE195904 ADY195904:AEA195904 ANU195904:ANW195904 AXQ195904:AXS195904 BHM195904:BHO195904 BRI195904:BRK195904 CBE195904:CBG195904 CLA195904:CLC195904 CUW195904:CUY195904 DES195904:DEU195904 DOO195904:DOQ195904 DYK195904:DYM195904 EIG195904:EII195904 ESC195904:ESE195904 FBY195904:FCA195904 FLU195904:FLW195904 FVQ195904:FVS195904 GFM195904:GFO195904 GPI195904:GPK195904 GZE195904:GZG195904 HJA195904:HJC195904 HSW195904:HSY195904 ICS195904:ICU195904 IMO195904:IMQ195904 IWK195904:IWM195904 JGG195904:JGI195904 JQC195904:JQE195904 JZY195904:KAA195904 KJU195904:KJW195904 KTQ195904:KTS195904 LDM195904:LDO195904 LNI195904:LNK195904 LXE195904:LXG195904 MHA195904:MHC195904 MQW195904:MQY195904 NAS195904:NAU195904 NKO195904:NKQ195904 NUK195904:NUM195904 OEG195904:OEI195904 OOC195904:OOE195904 OXY195904:OYA195904 PHU195904:PHW195904 PRQ195904:PRS195904 QBM195904:QBO195904 QLI195904:QLK195904 QVE195904:QVG195904 RFA195904:RFC195904 ROW195904:ROY195904 RYS195904:RYU195904 SIO195904:SIQ195904 SSK195904:SSM195904 TCG195904:TCI195904 TMC195904:TME195904 TVY195904:TWA195904 UFU195904:UFW195904 UPQ195904:UPS195904 UZM195904:UZO195904 VJI195904:VJK195904 VTE195904:VTG195904 WDA195904:WDC195904 WMW195904:WMY195904 WWS195904:WWU195904 AK261440:AM261440 KG261440:KI261440 UC261440:UE261440 ADY261440:AEA261440 ANU261440:ANW261440 AXQ261440:AXS261440 BHM261440:BHO261440 BRI261440:BRK261440 CBE261440:CBG261440 CLA261440:CLC261440 CUW261440:CUY261440 DES261440:DEU261440 DOO261440:DOQ261440 DYK261440:DYM261440 EIG261440:EII261440 ESC261440:ESE261440 FBY261440:FCA261440 FLU261440:FLW261440 FVQ261440:FVS261440 GFM261440:GFO261440 GPI261440:GPK261440 GZE261440:GZG261440 HJA261440:HJC261440 HSW261440:HSY261440 ICS261440:ICU261440 IMO261440:IMQ261440 IWK261440:IWM261440 JGG261440:JGI261440 JQC261440:JQE261440 JZY261440:KAA261440 KJU261440:KJW261440 KTQ261440:KTS261440 LDM261440:LDO261440 LNI261440:LNK261440 LXE261440:LXG261440 MHA261440:MHC261440 MQW261440:MQY261440 NAS261440:NAU261440 NKO261440:NKQ261440 NUK261440:NUM261440 OEG261440:OEI261440 OOC261440:OOE261440 OXY261440:OYA261440 PHU261440:PHW261440 PRQ261440:PRS261440 QBM261440:QBO261440 QLI261440:QLK261440 QVE261440:QVG261440 RFA261440:RFC261440 ROW261440:ROY261440 RYS261440:RYU261440 SIO261440:SIQ261440 SSK261440:SSM261440 TCG261440:TCI261440 TMC261440:TME261440 TVY261440:TWA261440 UFU261440:UFW261440 UPQ261440:UPS261440 UZM261440:UZO261440 VJI261440:VJK261440 VTE261440:VTG261440 WDA261440:WDC261440 WMW261440:WMY261440 WWS261440:WWU261440 AK326976:AM326976 KG326976:KI326976 UC326976:UE326976 ADY326976:AEA326976 ANU326976:ANW326976 AXQ326976:AXS326976 BHM326976:BHO326976 BRI326976:BRK326976 CBE326976:CBG326976 CLA326976:CLC326976 CUW326976:CUY326976 DES326976:DEU326976 DOO326976:DOQ326976 DYK326976:DYM326976 EIG326976:EII326976 ESC326976:ESE326976 FBY326976:FCA326976 FLU326976:FLW326976 FVQ326976:FVS326976 GFM326976:GFO326976 GPI326976:GPK326976 GZE326976:GZG326976 HJA326976:HJC326976 HSW326976:HSY326976 ICS326976:ICU326976 IMO326976:IMQ326976 IWK326976:IWM326976 JGG326976:JGI326976 JQC326976:JQE326976 JZY326976:KAA326976 KJU326976:KJW326976 KTQ326976:KTS326976 LDM326976:LDO326976 LNI326976:LNK326976 LXE326976:LXG326976 MHA326976:MHC326976 MQW326976:MQY326976 NAS326976:NAU326976 NKO326976:NKQ326976 NUK326976:NUM326976 OEG326976:OEI326976 OOC326976:OOE326976 OXY326976:OYA326976 PHU326976:PHW326976 PRQ326976:PRS326976 QBM326976:QBO326976 QLI326976:QLK326976 QVE326976:QVG326976 RFA326976:RFC326976 ROW326976:ROY326976 RYS326976:RYU326976 SIO326976:SIQ326976 SSK326976:SSM326976 TCG326976:TCI326976 TMC326976:TME326976 TVY326976:TWA326976 UFU326976:UFW326976 UPQ326976:UPS326976 UZM326976:UZO326976 VJI326976:VJK326976 VTE326976:VTG326976 WDA326976:WDC326976 WMW326976:WMY326976 WWS326976:WWU326976 AK392512:AM392512 KG392512:KI392512 UC392512:UE392512 ADY392512:AEA392512 ANU392512:ANW392512 AXQ392512:AXS392512 BHM392512:BHO392512 BRI392512:BRK392512 CBE392512:CBG392512 CLA392512:CLC392512 CUW392512:CUY392512 DES392512:DEU392512 DOO392512:DOQ392512 DYK392512:DYM392512 EIG392512:EII392512 ESC392512:ESE392512 FBY392512:FCA392512 FLU392512:FLW392512 FVQ392512:FVS392512 GFM392512:GFO392512 GPI392512:GPK392512 GZE392512:GZG392512 HJA392512:HJC392512 HSW392512:HSY392512 ICS392512:ICU392512 IMO392512:IMQ392512 IWK392512:IWM392512 JGG392512:JGI392512 JQC392512:JQE392512 JZY392512:KAA392512 KJU392512:KJW392512 KTQ392512:KTS392512 LDM392512:LDO392512 LNI392512:LNK392512 LXE392512:LXG392512 MHA392512:MHC392512 MQW392512:MQY392512 NAS392512:NAU392512 NKO392512:NKQ392512 NUK392512:NUM392512 OEG392512:OEI392512 OOC392512:OOE392512 OXY392512:OYA392512 PHU392512:PHW392512 PRQ392512:PRS392512 QBM392512:QBO392512 QLI392512:QLK392512 QVE392512:QVG392512 RFA392512:RFC392512 ROW392512:ROY392512 RYS392512:RYU392512 SIO392512:SIQ392512 SSK392512:SSM392512 TCG392512:TCI392512 TMC392512:TME392512 TVY392512:TWA392512 UFU392512:UFW392512 UPQ392512:UPS392512 UZM392512:UZO392512 VJI392512:VJK392512 VTE392512:VTG392512 WDA392512:WDC392512 WMW392512:WMY392512 WWS392512:WWU392512 AK458048:AM458048 KG458048:KI458048 UC458048:UE458048 ADY458048:AEA458048 ANU458048:ANW458048 AXQ458048:AXS458048 BHM458048:BHO458048 BRI458048:BRK458048 CBE458048:CBG458048 CLA458048:CLC458048 CUW458048:CUY458048 DES458048:DEU458048 DOO458048:DOQ458048 DYK458048:DYM458048 EIG458048:EII458048 ESC458048:ESE458048 FBY458048:FCA458048 FLU458048:FLW458048 FVQ458048:FVS458048 GFM458048:GFO458048 GPI458048:GPK458048 GZE458048:GZG458048 HJA458048:HJC458048 HSW458048:HSY458048 ICS458048:ICU458048 IMO458048:IMQ458048 IWK458048:IWM458048 JGG458048:JGI458048 JQC458048:JQE458048 JZY458048:KAA458048 KJU458048:KJW458048 KTQ458048:KTS458048 LDM458048:LDO458048 LNI458048:LNK458048 LXE458048:LXG458048 MHA458048:MHC458048 MQW458048:MQY458048 NAS458048:NAU458048 NKO458048:NKQ458048 NUK458048:NUM458048 OEG458048:OEI458048 OOC458048:OOE458048 OXY458048:OYA458048 PHU458048:PHW458048 PRQ458048:PRS458048 QBM458048:QBO458048 QLI458048:QLK458048 QVE458048:QVG458048 RFA458048:RFC458048 ROW458048:ROY458048 RYS458048:RYU458048 SIO458048:SIQ458048 SSK458048:SSM458048 TCG458048:TCI458048 TMC458048:TME458048 TVY458048:TWA458048 UFU458048:UFW458048 UPQ458048:UPS458048 UZM458048:UZO458048 VJI458048:VJK458048 VTE458048:VTG458048 WDA458048:WDC458048 WMW458048:WMY458048 WWS458048:WWU458048 AK523584:AM523584 KG523584:KI523584 UC523584:UE523584 ADY523584:AEA523584 ANU523584:ANW523584 AXQ523584:AXS523584 BHM523584:BHO523584 BRI523584:BRK523584 CBE523584:CBG523584 CLA523584:CLC523584 CUW523584:CUY523584 DES523584:DEU523584 DOO523584:DOQ523584 DYK523584:DYM523584 EIG523584:EII523584 ESC523584:ESE523584 FBY523584:FCA523584 FLU523584:FLW523584 FVQ523584:FVS523584 GFM523584:GFO523584 GPI523584:GPK523584 GZE523584:GZG523584 HJA523584:HJC523584 HSW523584:HSY523584 ICS523584:ICU523584 IMO523584:IMQ523584 IWK523584:IWM523584 JGG523584:JGI523584 JQC523584:JQE523584 JZY523584:KAA523584 KJU523584:KJW523584 KTQ523584:KTS523584 LDM523584:LDO523584 LNI523584:LNK523584 LXE523584:LXG523584 MHA523584:MHC523584 MQW523584:MQY523584 NAS523584:NAU523584 NKO523584:NKQ523584 NUK523584:NUM523584 OEG523584:OEI523584 OOC523584:OOE523584 OXY523584:OYA523584 PHU523584:PHW523584 PRQ523584:PRS523584 QBM523584:QBO523584 QLI523584:QLK523584 QVE523584:QVG523584 RFA523584:RFC523584 ROW523584:ROY523584 RYS523584:RYU523584 SIO523584:SIQ523584 SSK523584:SSM523584 TCG523584:TCI523584 TMC523584:TME523584 TVY523584:TWA523584 UFU523584:UFW523584 UPQ523584:UPS523584 UZM523584:UZO523584 VJI523584:VJK523584 VTE523584:VTG523584 WDA523584:WDC523584 WMW523584:WMY523584 WWS523584:WWU523584 AK589120:AM589120 KG589120:KI589120 UC589120:UE589120 ADY589120:AEA589120 ANU589120:ANW589120 AXQ589120:AXS589120 BHM589120:BHO589120 BRI589120:BRK589120 CBE589120:CBG589120 CLA589120:CLC589120 CUW589120:CUY589120 DES589120:DEU589120 DOO589120:DOQ589120 DYK589120:DYM589120 EIG589120:EII589120 ESC589120:ESE589120 FBY589120:FCA589120 FLU589120:FLW589120 FVQ589120:FVS589120 GFM589120:GFO589120 GPI589120:GPK589120 GZE589120:GZG589120 HJA589120:HJC589120 HSW589120:HSY589120 ICS589120:ICU589120 IMO589120:IMQ589120 IWK589120:IWM589120 JGG589120:JGI589120 JQC589120:JQE589120 JZY589120:KAA589120 KJU589120:KJW589120 KTQ589120:KTS589120 LDM589120:LDO589120 LNI589120:LNK589120 LXE589120:LXG589120 MHA589120:MHC589120 MQW589120:MQY589120 NAS589120:NAU589120 NKO589120:NKQ589120 NUK589120:NUM589120 OEG589120:OEI589120 OOC589120:OOE589120 OXY589120:OYA589120 PHU589120:PHW589120 PRQ589120:PRS589120 QBM589120:QBO589120 QLI589120:QLK589120 QVE589120:QVG589120 RFA589120:RFC589120 ROW589120:ROY589120 RYS589120:RYU589120 SIO589120:SIQ589120 SSK589120:SSM589120 TCG589120:TCI589120 TMC589120:TME589120 TVY589120:TWA589120 UFU589120:UFW589120 UPQ589120:UPS589120 UZM589120:UZO589120 VJI589120:VJK589120 VTE589120:VTG589120 WDA589120:WDC589120 WMW589120:WMY589120 WWS589120:WWU589120 AK654656:AM654656 KG654656:KI654656 UC654656:UE654656 ADY654656:AEA654656 ANU654656:ANW654656 AXQ654656:AXS654656 BHM654656:BHO654656 BRI654656:BRK654656 CBE654656:CBG654656 CLA654656:CLC654656 CUW654656:CUY654656 DES654656:DEU654656 DOO654656:DOQ654656 DYK654656:DYM654656 EIG654656:EII654656 ESC654656:ESE654656 FBY654656:FCA654656 FLU654656:FLW654656 FVQ654656:FVS654656 GFM654656:GFO654656 GPI654656:GPK654656 GZE654656:GZG654656 HJA654656:HJC654656 HSW654656:HSY654656 ICS654656:ICU654656 IMO654656:IMQ654656 IWK654656:IWM654656 JGG654656:JGI654656 JQC654656:JQE654656 JZY654656:KAA654656 KJU654656:KJW654656 KTQ654656:KTS654656 LDM654656:LDO654656 LNI654656:LNK654656 LXE654656:LXG654656 MHA654656:MHC654656 MQW654656:MQY654656 NAS654656:NAU654656 NKO654656:NKQ654656 NUK654656:NUM654656 OEG654656:OEI654656 OOC654656:OOE654656 OXY654656:OYA654656 PHU654656:PHW654656 PRQ654656:PRS654656 QBM654656:QBO654656 QLI654656:QLK654656 QVE654656:QVG654656 RFA654656:RFC654656 ROW654656:ROY654656 RYS654656:RYU654656 SIO654656:SIQ654656 SSK654656:SSM654656 TCG654656:TCI654656 TMC654656:TME654656 TVY654656:TWA654656 UFU654656:UFW654656 UPQ654656:UPS654656 UZM654656:UZO654656 VJI654656:VJK654656 VTE654656:VTG654656 WDA654656:WDC654656 WMW654656:WMY654656 WWS654656:WWU654656 AK720192:AM720192 KG720192:KI720192 UC720192:UE720192 ADY720192:AEA720192 ANU720192:ANW720192 AXQ720192:AXS720192 BHM720192:BHO720192 BRI720192:BRK720192 CBE720192:CBG720192 CLA720192:CLC720192 CUW720192:CUY720192 DES720192:DEU720192 DOO720192:DOQ720192 DYK720192:DYM720192 EIG720192:EII720192 ESC720192:ESE720192 FBY720192:FCA720192 FLU720192:FLW720192 FVQ720192:FVS720192 GFM720192:GFO720192 GPI720192:GPK720192 GZE720192:GZG720192 HJA720192:HJC720192 HSW720192:HSY720192 ICS720192:ICU720192 IMO720192:IMQ720192 IWK720192:IWM720192 JGG720192:JGI720192 JQC720192:JQE720192 JZY720192:KAA720192 KJU720192:KJW720192 KTQ720192:KTS720192 LDM720192:LDO720192 LNI720192:LNK720192 LXE720192:LXG720192 MHA720192:MHC720192 MQW720192:MQY720192 NAS720192:NAU720192 NKO720192:NKQ720192 NUK720192:NUM720192 OEG720192:OEI720192 OOC720192:OOE720192 OXY720192:OYA720192 PHU720192:PHW720192 PRQ720192:PRS720192 QBM720192:QBO720192 QLI720192:QLK720192 QVE720192:QVG720192 RFA720192:RFC720192 ROW720192:ROY720192 RYS720192:RYU720192 SIO720192:SIQ720192 SSK720192:SSM720192 TCG720192:TCI720192 TMC720192:TME720192 TVY720192:TWA720192 UFU720192:UFW720192 UPQ720192:UPS720192 UZM720192:UZO720192 VJI720192:VJK720192 VTE720192:VTG720192 WDA720192:WDC720192 WMW720192:WMY720192 WWS720192:WWU720192 AK785728:AM785728 KG785728:KI785728 UC785728:UE785728 ADY785728:AEA785728 ANU785728:ANW785728 AXQ785728:AXS785728 BHM785728:BHO785728 BRI785728:BRK785728 CBE785728:CBG785728 CLA785728:CLC785728 CUW785728:CUY785728 DES785728:DEU785728 DOO785728:DOQ785728 DYK785728:DYM785728 EIG785728:EII785728 ESC785728:ESE785728 FBY785728:FCA785728 FLU785728:FLW785728 FVQ785728:FVS785728 GFM785728:GFO785728 GPI785728:GPK785728 GZE785728:GZG785728 HJA785728:HJC785728 HSW785728:HSY785728 ICS785728:ICU785728 IMO785728:IMQ785728 IWK785728:IWM785728 JGG785728:JGI785728 JQC785728:JQE785728 JZY785728:KAA785728 KJU785728:KJW785728 KTQ785728:KTS785728 LDM785728:LDO785728 LNI785728:LNK785728 LXE785728:LXG785728 MHA785728:MHC785728 MQW785728:MQY785728 NAS785728:NAU785728 NKO785728:NKQ785728 NUK785728:NUM785728 OEG785728:OEI785728 OOC785728:OOE785728 OXY785728:OYA785728 PHU785728:PHW785728 PRQ785728:PRS785728 QBM785728:QBO785728 QLI785728:QLK785728 QVE785728:QVG785728 RFA785728:RFC785728 ROW785728:ROY785728 RYS785728:RYU785728 SIO785728:SIQ785728 SSK785728:SSM785728 TCG785728:TCI785728 TMC785728:TME785728 TVY785728:TWA785728 UFU785728:UFW785728 UPQ785728:UPS785728 UZM785728:UZO785728 VJI785728:VJK785728 VTE785728:VTG785728 WDA785728:WDC785728 WMW785728:WMY785728 WWS785728:WWU785728 AK851264:AM851264 KG851264:KI851264 UC851264:UE851264 ADY851264:AEA851264 ANU851264:ANW851264 AXQ851264:AXS851264 BHM851264:BHO851264 BRI851264:BRK851264 CBE851264:CBG851264 CLA851264:CLC851264 CUW851264:CUY851264 DES851264:DEU851264 DOO851264:DOQ851264 DYK851264:DYM851264 EIG851264:EII851264 ESC851264:ESE851264 FBY851264:FCA851264 FLU851264:FLW851264 FVQ851264:FVS851264 GFM851264:GFO851264 GPI851264:GPK851264 GZE851264:GZG851264 HJA851264:HJC851264 HSW851264:HSY851264 ICS851264:ICU851264 IMO851264:IMQ851264 IWK851264:IWM851264 JGG851264:JGI851264 JQC851264:JQE851264 JZY851264:KAA851264 KJU851264:KJW851264 KTQ851264:KTS851264 LDM851264:LDO851264 LNI851264:LNK851264 LXE851264:LXG851264 MHA851264:MHC851264 MQW851264:MQY851264 NAS851264:NAU851264 NKO851264:NKQ851264 NUK851264:NUM851264 OEG851264:OEI851264 OOC851264:OOE851264 OXY851264:OYA851264 PHU851264:PHW851264 PRQ851264:PRS851264 QBM851264:QBO851264 QLI851264:QLK851264 QVE851264:QVG851264 RFA851264:RFC851264 ROW851264:ROY851264 RYS851264:RYU851264 SIO851264:SIQ851264 SSK851264:SSM851264 TCG851264:TCI851264 TMC851264:TME851264 TVY851264:TWA851264 UFU851264:UFW851264 UPQ851264:UPS851264 UZM851264:UZO851264 VJI851264:VJK851264 VTE851264:VTG851264 WDA851264:WDC851264 WMW851264:WMY851264 WWS851264:WWU851264 AK916800:AM916800 KG916800:KI916800 UC916800:UE916800 ADY916800:AEA916800 ANU916800:ANW916800 AXQ916800:AXS916800 BHM916800:BHO916800 BRI916800:BRK916800 CBE916800:CBG916800 CLA916800:CLC916800 CUW916800:CUY916800 DES916800:DEU916800 DOO916800:DOQ916800 DYK916800:DYM916800 EIG916800:EII916800 ESC916800:ESE916800 FBY916800:FCA916800 FLU916800:FLW916800 FVQ916800:FVS916800 GFM916800:GFO916800 GPI916800:GPK916800 GZE916800:GZG916800 HJA916800:HJC916800 HSW916800:HSY916800 ICS916800:ICU916800 IMO916800:IMQ916800 IWK916800:IWM916800 JGG916800:JGI916800 JQC916800:JQE916800 JZY916800:KAA916800 KJU916800:KJW916800 KTQ916800:KTS916800 LDM916800:LDO916800 LNI916800:LNK916800 LXE916800:LXG916800 MHA916800:MHC916800 MQW916800:MQY916800 NAS916800:NAU916800 NKO916800:NKQ916800 NUK916800:NUM916800 OEG916800:OEI916800 OOC916800:OOE916800 OXY916800:OYA916800 PHU916800:PHW916800 PRQ916800:PRS916800 QBM916800:QBO916800 QLI916800:QLK916800 QVE916800:QVG916800 RFA916800:RFC916800 ROW916800:ROY916800 RYS916800:RYU916800 SIO916800:SIQ916800 SSK916800:SSM916800 TCG916800:TCI916800 TMC916800:TME916800 TVY916800:TWA916800 UFU916800:UFW916800 UPQ916800:UPS916800 UZM916800:UZO916800 VJI916800:VJK916800 VTE916800:VTG916800 WDA916800:WDC916800 WMW916800:WMY916800 WWS916800:WWU916800 AK982336:AM982336 KG982336:KI982336 UC982336:UE982336 ADY982336:AEA982336 ANU982336:ANW982336 AXQ982336:AXS982336 BHM982336:BHO982336 BRI982336:BRK982336 CBE982336:CBG982336 CLA982336:CLC982336 CUW982336:CUY982336 DES982336:DEU982336 DOO982336:DOQ982336 DYK982336:DYM982336 EIG982336:EII982336 ESC982336:ESE982336 FBY982336:FCA982336 FLU982336:FLW982336 FVQ982336:FVS982336 GFM982336:GFO982336 GPI982336:GPK982336 GZE982336:GZG982336 HJA982336:HJC982336 HSW982336:HSY982336 ICS982336:ICU982336 IMO982336:IMQ982336 IWK982336:IWM982336 JGG982336:JGI982336 JQC982336:JQE982336 JZY982336:KAA982336 KJU982336:KJW982336 KTQ982336:KTS982336 LDM982336:LDO982336 LNI982336:LNK982336 LXE982336:LXG982336 MHA982336:MHC982336 MQW982336:MQY982336 NAS982336:NAU982336 NKO982336:NKQ982336 NUK982336:NUM982336 OEG982336:OEI982336 OOC982336:OOE982336 OXY982336:OYA982336 PHU982336:PHW982336 PRQ982336:PRS982336 QBM982336:QBO982336 QLI982336:QLK982336 QVE982336:QVG982336 RFA982336:RFC982336 ROW982336:ROY982336 RYS982336:RYU982336 SIO982336:SIQ982336 SSK982336:SSM982336 TCG982336:TCI982336 TMC982336:TME982336 TVY982336:TWA982336 UFU982336:UFW982336 UPQ982336:UPS982336 UZM982336:UZO982336 VJI982336:VJK982336 VTE982336:VTG982336 WDA982336:WDC982336 WMW982336:WMY982336 WWS982336:WWU982336 AK64857:AM64857 KG64857:KI64857 UC64857:UE64857 ADY64857:AEA64857 ANU64857:ANW64857 AXQ64857:AXS64857 BHM64857:BHO64857 BRI64857:BRK64857 CBE64857:CBG64857 CLA64857:CLC64857 CUW64857:CUY64857 DES64857:DEU64857 DOO64857:DOQ64857 DYK64857:DYM64857 EIG64857:EII64857 ESC64857:ESE64857 FBY64857:FCA64857 FLU64857:FLW64857 FVQ64857:FVS64857 GFM64857:GFO64857 GPI64857:GPK64857 GZE64857:GZG64857 HJA64857:HJC64857 HSW64857:HSY64857 ICS64857:ICU64857 IMO64857:IMQ64857 IWK64857:IWM64857 JGG64857:JGI64857 JQC64857:JQE64857 JZY64857:KAA64857 KJU64857:KJW64857 KTQ64857:KTS64857 LDM64857:LDO64857 LNI64857:LNK64857 LXE64857:LXG64857 MHA64857:MHC64857 MQW64857:MQY64857 NAS64857:NAU64857 NKO64857:NKQ64857 NUK64857:NUM64857 OEG64857:OEI64857 OOC64857:OOE64857 OXY64857:OYA64857 PHU64857:PHW64857 PRQ64857:PRS64857 QBM64857:QBO64857 QLI64857:QLK64857 QVE64857:QVG64857 RFA64857:RFC64857 ROW64857:ROY64857 RYS64857:RYU64857 SIO64857:SIQ64857 SSK64857:SSM64857 TCG64857:TCI64857 TMC64857:TME64857 TVY64857:TWA64857 UFU64857:UFW64857 UPQ64857:UPS64857 UZM64857:UZO64857 VJI64857:VJK64857 VTE64857:VTG64857 WDA64857:WDC64857 WMW64857:WMY64857 WWS64857:WWU64857 AK130393:AM130393 KG130393:KI130393 UC130393:UE130393 ADY130393:AEA130393 ANU130393:ANW130393 AXQ130393:AXS130393 BHM130393:BHO130393 BRI130393:BRK130393 CBE130393:CBG130393 CLA130393:CLC130393 CUW130393:CUY130393 DES130393:DEU130393 DOO130393:DOQ130393 DYK130393:DYM130393 EIG130393:EII130393 ESC130393:ESE130393 FBY130393:FCA130393 FLU130393:FLW130393 FVQ130393:FVS130393 GFM130393:GFO130393 GPI130393:GPK130393 GZE130393:GZG130393 HJA130393:HJC130393 HSW130393:HSY130393 ICS130393:ICU130393 IMO130393:IMQ130393 IWK130393:IWM130393 JGG130393:JGI130393 JQC130393:JQE130393 JZY130393:KAA130393 KJU130393:KJW130393 KTQ130393:KTS130393 LDM130393:LDO130393 LNI130393:LNK130393 LXE130393:LXG130393 MHA130393:MHC130393 MQW130393:MQY130393 NAS130393:NAU130393 NKO130393:NKQ130393 NUK130393:NUM130393 OEG130393:OEI130393 OOC130393:OOE130393 OXY130393:OYA130393 PHU130393:PHW130393 PRQ130393:PRS130393 QBM130393:QBO130393 QLI130393:QLK130393 QVE130393:QVG130393 RFA130393:RFC130393 ROW130393:ROY130393 RYS130393:RYU130393 SIO130393:SIQ130393 SSK130393:SSM130393 TCG130393:TCI130393 TMC130393:TME130393 TVY130393:TWA130393 UFU130393:UFW130393 UPQ130393:UPS130393 UZM130393:UZO130393 VJI130393:VJK130393 VTE130393:VTG130393 WDA130393:WDC130393 WMW130393:WMY130393 WWS130393:WWU130393 AK195929:AM195929 KG195929:KI195929 UC195929:UE195929 ADY195929:AEA195929 ANU195929:ANW195929 AXQ195929:AXS195929 BHM195929:BHO195929 BRI195929:BRK195929 CBE195929:CBG195929 CLA195929:CLC195929 CUW195929:CUY195929 DES195929:DEU195929 DOO195929:DOQ195929 DYK195929:DYM195929 EIG195929:EII195929 ESC195929:ESE195929 FBY195929:FCA195929 FLU195929:FLW195929 FVQ195929:FVS195929 GFM195929:GFO195929 GPI195929:GPK195929 GZE195929:GZG195929 HJA195929:HJC195929 HSW195929:HSY195929 ICS195929:ICU195929 IMO195929:IMQ195929 IWK195929:IWM195929 JGG195929:JGI195929 JQC195929:JQE195929 JZY195929:KAA195929 KJU195929:KJW195929 KTQ195929:KTS195929 LDM195929:LDO195929 LNI195929:LNK195929 LXE195929:LXG195929 MHA195929:MHC195929 MQW195929:MQY195929 NAS195929:NAU195929 NKO195929:NKQ195929 NUK195929:NUM195929 OEG195929:OEI195929 OOC195929:OOE195929 OXY195929:OYA195929 PHU195929:PHW195929 PRQ195929:PRS195929 QBM195929:QBO195929 QLI195929:QLK195929 QVE195929:QVG195929 RFA195929:RFC195929 ROW195929:ROY195929 RYS195929:RYU195929 SIO195929:SIQ195929 SSK195929:SSM195929 TCG195929:TCI195929 TMC195929:TME195929 TVY195929:TWA195929 UFU195929:UFW195929 UPQ195929:UPS195929 UZM195929:UZO195929 VJI195929:VJK195929 VTE195929:VTG195929 WDA195929:WDC195929 WMW195929:WMY195929 WWS195929:WWU195929 AK261465:AM261465 KG261465:KI261465 UC261465:UE261465 ADY261465:AEA261465 ANU261465:ANW261465 AXQ261465:AXS261465 BHM261465:BHO261465 BRI261465:BRK261465 CBE261465:CBG261465 CLA261465:CLC261465 CUW261465:CUY261465 DES261465:DEU261465 DOO261465:DOQ261465 DYK261465:DYM261465 EIG261465:EII261465 ESC261465:ESE261465 FBY261465:FCA261465 FLU261465:FLW261465 FVQ261465:FVS261465 GFM261465:GFO261465 GPI261465:GPK261465 GZE261465:GZG261465 HJA261465:HJC261465 HSW261465:HSY261465 ICS261465:ICU261465 IMO261465:IMQ261465 IWK261465:IWM261465 JGG261465:JGI261465 JQC261465:JQE261465 JZY261465:KAA261465 KJU261465:KJW261465 KTQ261465:KTS261465 LDM261465:LDO261465 LNI261465:LNK261465 LXE261465:LXG261465 MHA261465:MHC261465 MQW261465:MQY261465 NAS261465:NAU261465 NKO261465:NKQ261465 NUK261465:NUM261465 OEG261465:OEI261465 OOC261465:OOE261465 OXY261465:OYA261465 PHU261465:PHW261465 PRQ261465:PRS261465 QBM261465:QBO261465 QLI261465:QLK261465 QVE261465:QVG261465 RFA261465:RFC261465 ROW261465:ROY261465 RYS261465:RYU261465 SIO261465:SIQ261465 SSK261465:SSM261465 TCG261465:TCI261465 TMC261465:TME261465 TVY261465:TWA261465 UFU261465:UFW261465 UPQ261465:UPS261465 UZM261465:UZO261465 VJI261465:VJK261465 VTE261465:VTG261465 WDA261465:WDC261465 WMW261465:WMY261465 WWS261465:WWU261465 AK327001:AM327001 KG327001:KI327001 UC327001:UE327001 ADY327001:AEA327001 ANU327001:ANW327001 AXQ327001:AXS327001 BHM327001:BHO327001 BRI327001:BRK327001 CBE327001:CBG327001 CLA327001:CLC327001 CUW327001:CUY327001 DES327001:DEU327001 DOO327001:DOQ327001 DYK327001:DYM327001 EIG327001:EII327001 ESC327001:ESE327001 FBY327001:FCA327001 FLU327001:FLW327001 FVQ327001:FVS327001 GFM327001:GFO327001 GPI327001:GPK327001 GZE327001:GZG327001 HJA327001:HJC327001 HSW327001:HSY327001 ICS327001:ICU327001 IMO327001:IMQ327001 IWK327001:IWM327001 JGG327001:JGI327001 JQC327001:JQE327001 JZY327001:KAA327001 KJU327001:KJW327001 KTQ327001:KTS327001 LDM327001:LDO327001 LNI327001:LNK327001 LXE327001:LXG327001 MHA327001:MHC327001 MQW327001:MQY327001 NAS327001:NAU327001 NKO327001:NKQ327001 NUK327001:NUM327001 OEG327001:OEI327001 OOC327001:OOE327001 OXY327001:OYA327001 PHU327001:PHW327001 PRQ327001:PRS327001 QBM327001:QBO327001 QLI327001:QLK327001 QVE327001:QVG327001 RFA327001:RFC327001 ROW327001:ROY327001 RYS327001:RYU327001 SIO327001:SIQ327001 SSK327001:SSM327001 TCG327001:TCI327001 TMC327001:TME327001 TVY327001:TWA327001 UFU327001:UFW327001 UPQ327001:UPS327001 UZM327001:UZO327001 VJI327001:VJK327001 VTE327001:VTG327001 WDA327001:WDC327001 WMW327001:WMY327001 WWS327001:WWU327001 AK392537:AM392537 KG392537:KI392537 UC392537:UE392537 ADY392537:AEA392537 ANU392537:ANW392537 AXQ392537:AXS392537 BHM392537:BHO392537 BRI392537:BRK392537 CBE392537:CBG392537 CLA392537:CLC392537 CUW392537:CUY392537 DES392537:DEU392537 DOO392537:DOQ392537 DYK392537:DYM392537 EIG392537:EII392537 ESC392537:ESE392537 FBY392537:FCA392537 FLU392537:FLW392537 FVQ392537:FVS392537 GFM392537:GFO392537 GPI392537:GPK392537 GZE392537:GZG392537 HJA392537:HJC392537 HSW392537:HSY392537 ICS392537:ICU392537 IMO392537:IMQ392537 IWK392537:IWM392537 JGG392537:JGI392537 JQC392537:JQE392537 JZY392537:KAA392537 KJU392537:KJW392537 KTQ392537:KTS392537 LDM392537:LDO392537 LNI392537:LNK392537 LXE392537:LXG392537 MHA392537:MHC392537 MQW392537:MQY392537 NAS392537:NAU392537 NKO392537:NKQ392537 NUK392537:NUM392537 OEG392537:OEI392537 OOC392537:OOE392537 OXY392537:OYA392537 PHU392537:PHW392537 PRQ392537:PRS392537 QBM392537:QBO392537 QLI392537:QLK392537 QVE392537:QVG392537 RFA392537:RFC392537 ROW392537:ROY392537 RYS392537:RYU392537 SIO392537:SIQ392537 SSK392537:SSM392537 TCG392537:TCI392537 TMC392537:TME392537 TVY392537:TWA392537 UFU392537:UFW392537 UPQ392537:UPS392537 UZM392537:UZO392537 VJI392537:VJK392537 VTE392537:VTG392537 WDA392537:WDC392537 WMW392537:WMY392537 WWS392537:WWU392537 AK458073:AM458073 KG458073:KI458073 UC458073:UE458073 ADY458073:AEA458073 ANU458073:ANW458073 AXQ458073:AXS458073 BHM458073:BHO458073 BRI458073:BRK458073 CBE458073:CBG458073 CLA458073:CLC458073 CUW458073:CUY458073 DES458073:DEU458073 DOO458073:DOQ458073 DYK458073:DYM458073 EIG458073:EII458073 ESC458073:ESE458073 FBY458073:FCA458073 FLU458073:FLW458073 FVQ458073:FVS458073 GFM458073:GFO458073 GPI458073:GPK458073 GZE458073:GZG458073 HJA458073:HJC458073 HSW458073:HSY458073 ICS458073:ICU458073 IMO458073:IMQ458073 IWK458073:IWM458073 JGG458073:JGI458073 JQC458073:JQE458073 JZY458073:KAA458073 KJU458073:KJW458073 KTQ458073:KTS458073 LDM458073:LDO458073 LNI458073:LNK458073 LXE458073:LXG458073 MHA458073:MHC458073 MQW458073:MQY458073 NAS458073:NAU458073 NKO458073:NKQ458073 NUK458073:NUM458073 OEG458073:OEI458073 OOC458073:OOE458073 OXY458073:OYA458073 PHU458073:PHW458073 PRQ458073:PRS458073 QBM458073:QBO458073 QLI458073:QLK458073 QVE458073:QVG458073 RFA458073:RFC458073 ROW458073:ROY458073 RYS458073:RYU458073 SIO458073:SIQ458073 SSK458073:SSM458073 TCG458073:TCI458073 TMC458073:TME458073 TVY458073:TWA458073 UFU458073:UFW458073 UPQ458073:UPS458073 UZM458073:UZO458073 VJI458073:VJK458073 VTE458073:VTG458073 WDA458073:WDC458073 WMW458073:WMY458073 WWS458073:WWU458073 AK523609:AM523609 KG523609:KI523609 UC523609:UE523609 ADY523609:AEA523609 ANU523609:ANW523609 AXQ523609:AXS523609 BHM523609:BHO523609 BRI523609:BRK523609 CBE523609:CBG523609 CLA523609:CLC523609 CUW523609:CUY523609 DES523609:DEU523609 DOO523609:DOQ523609 DYK523609:DYM523609 EIG523609:EII523609 ESC523609:ESE523609 FBY523609:FCA523609 FLU523609:FLW523609 FVQ523609:FVS523609 GFM523609:GFO523609 GPI523609:GPK523609 GZE523609:GZG523609 HJA523609:HJC523609 HSW523609:HSY523609 ICS523609:ICU523609 IMO523609:IMQ523609 IWK523609:IWM523609 JGG523609:JGI523609 JQC523609:JQE523609 JZY523609:KAA523609 KJU523609:KJW523609 KTQ523609:KTS523609 LDM523609:LDO523609 LNI523609:LNK523609 LXE523609:LXG523609 MHA523609:MHC523609 MQW523609:MQY523609 NAS523609:NAU523609 NKO523609:NKQ523609 NUK523609:NUM523609 OEG523609:OEI523609 OOC523609:OOE523609 OXY523609:OYA523609 PHU523609:PHW523609 PRQ523609:PRS523609 QBM523609:QBO523609 QLI523609:QLK523609 QVE523609:QVG523609 RFA523609:RFC523609 ROW523609:ROY523609 RYS523609:RYU523609 SIO523609:SIQ523609 SSK523609:SSM523609 TCG523609:TCI523609 TMC523609:TME523609 TVY523609:TWA523609 UFU523609:UFW523609 UPQ523609:UPS523609 UZM523609:UZO523609 VJI523609:VJK523609 VTE523609:VTG523609 WDA523609:WDC523609 WMW523609:WMY523609 WWS523609:WWU523609 AK589145:AM589145 KG589145:KI589145 UC589145:UE589145 ADY589145:AEA589145 ANU589145:ANW589145 AXQ589145:AXS589145 BHM589145:BHO589145 BRI589145:BRK589145 CBE589145:CBG589145 CLA589145:CLC589145 CUW589145:CUY589145 DES589145:DEU589145 DOO589145:DOQ589145 DYK589145:DYM589145 EIG589145:EII589145 ESC589145:ESE589145 FBY589145:FCA589145 FLU589145:FLW589145 FVQ589145:FVS589145 GFM589145:GFO589145 GPI589145:GPK589145 GZE589145:GZG589145 HJA589145:HJC589145 HSW589145:HSY589145 ICS589145:ICU589145 IMO589145:IMQ589145 IWK589145:IWM589145 JGG589145:JGI589145 JQC589145:JQE589145 JZY589145:KAA589145 KJU589145:KJW589145 KTQ589145:KTS589145 LDM589145:LDO589145 LNI589145:LNK589145 LXE589145:LXG589145 MHA589145:MHC589145 MQW589145:MQY589145 NAS589145:NAU589145 NKO589145:NKQ589145 NUK589145:NUM589145 OEG589145:OEI589145 OOC589145:OOE589145 OXY589145:OYA589145 PHU589145:PHW589145 PRQ589145:PRS589145 QBM589145:QBO589145 QLI589145:QLK589145 QVE589145:QVG589145 RFA589145:RFC589145 ROW589145:ROY589145 RYS589145:RYU589145 SIO589145:SIQ589145 SSK589145:SSM589145 TCG589145:TCI589145 TMC589145:TME589145 TVY589145:TWA589145 UFU589145:UFW589145 UPQ589145:UPS589145 UZM589145:UZO589145 VJI589145:VJK589145 VTE589145:VTG589145 WDA589145:WDC589145 WMW589145:WMY589145 WWS589145:WWU589145 AK654681:AM654681 KG654681:KI654681 UC654681:UE654681 ADY654681:AEA654681 ANU654681:ANW654681 AXQ654681:AXS654681 BHM654681:BHO654681 BRI654681:BRK654681 CBE654681:CBG654681 CLA654681:CLC654681 CUW654681:CUY654681 DES654681:DEU654681 DOO654681:DOQ654681 DYK654681:DYM654681 EIG654681:EII654681 ESC654681:ESE654681 FBY654681:FCA654681 FLU654681:FLW654681 FVQ654681:FVS654681 GFM654681:GFO654681 GPI654681:GPK654681 GZE654681:GZG654681 HJA654681:HJC654681 HSW654681:HSY654681 ICS654681:ICU654681 IMO654681:IMQ654681 IWK654681:IWM654681 JGG654681:JGI654681 JQC654681:JQE654681 JZY654681:KAA654681 KJU654681:KJW654681 KTQ654681:KTS654681 LDM654681:LDO654681 LNI654681:LNK654681 LXE654681:LXG654681 MHA654681:MHC654681 MQW654681:MQY654681 NAS654681:NAU654681 NKO654681:NKQ654681 NUK654681:NUM654681 OEG654681:OEI654681 OOC654681:OOE654681 OXY654681:OYA654681 PHU654681:PHW654681 PRQ654681:PRS654681 QBM654681:QBO654681 QLI654681:QLK654681 QVE654681:QVG654681 RFA654681:RFC654681 ROW654681:ROY654681 RYS654681:RYU654681 SIO654681:SIQ654681 SSK654681:SSM654681 TCG654681:TCI654681 TMC654681:TME654681 TVY654681:TWA654681 UFU654681:UFW654681 UPQ654681:UPS654681 UZM654681:UZO654681 VJI654681:VJK654681 VTE654681:VTG654681 WDA654681:WDC654681 WMW654681:WMY654681 WWS654681:WWU654681 AK720217:AM720217 KG720217:KI720217 UC720217:UE720217 ADY720217:AEA720217 ANU720217:ANW720217 AXQ720217:AXS720217 BHM720217:BHO720217 BRI720217:BRK720217 CBE720217:CBG720217 CLA720217:CLC720217 CUW720217:CUY720217 DES720217:DEU720217 DOO720217:DOQ720217 DYK720217:DYM720217 EIG720217:EII720217 ESC720217:ESE720217 FBY720217:FCA720217 FLU720217:FLW720217 FVQ720217:FVS720217 GFM720217:GFO720217 GPI720217:GPK720217 GZE720217:GZG720217 HJA720217:HJC720217 HSW720217:HSY720217 ICS720217:ICU720217 IMO720217:IMQ720217 IWK720217:IWM720217 JGG720217:JGI720217 JQC720217:JQE720217 JZY720217:KAA720217 KJU720217:KJW720217 KTQ720217:KTS720217 LDM720217:LDO720217 LNI720217:LNK720217 LXE720217:LXG720217 MHA720217:MHC720217 MQW720217:MQY720217 NAS720217:NAU720217 NKO720217:NKQ720217 NUK720217:NUM720217 OEG720217:OEI720217 OOC720217:OOE720217 OXY720217:OYA720217 PHU720217:PHW720217 PRQ720217:PRS720217 QBM720217:QBO720217 QLI720217:QLK720217 QVE720217:QVG720217 RFA720217:RFC720217 ROW720217:ROY720217 RYS720217:RYU720217 SIO720217:SIQ720217 SSK720217:SSM720217 TCG720217:TCI720217 TMC720217:TME720217 TVY720217:TWA720217 UFU720217:UFW720217 UPQ720217:UPS720217 UZM720217:UZO720217 VJI720217:VJK720217 VTE720217:VTG720217 WDA720217:WDC720217 WMW720217:WMY720217 WWS720217:WWU720217 AK785753:AM785753 KG785753:KI785753 UC785753:UE785753 ADY785753:AEA785753 ANU785753:ANW785753 AXQ785753:AXS785753 BHM785753:BHO785753 BRI785753:BRK785753 CBE785753:CBG785753 CLA785753:CLC785753 CUW785753:CUY785753 DES785753:DEU785753 DOO785753:DOQ785753 DYK785753:DYM785753 EIG785753:EII785753 ESC785753:ESE785753 FBY785753:FCA785753 FLU785753:FLW785753 FVQ785753:FVS785753 GFM785753:GFO785753 GPI785753:GPK785753 GZE785753:GZG785753 HJA785753:HJC785753 HSW785753:HSY785753 ICS785753:ICU785753 IMO785753:IMQ785753 IWK785753:IWM785753 JGG785753:JGI785753 JQC785753:JQE785753 JZY785753:KAA785753 KJU785753:KJW785753 KTQ785753:KTS785753 LDM785753:LDO785753 LNI785753:LNK785753 LXE785753:LXG785753 MHA785753:MHC785753 MQW785753:MQY785753 NAS785753:NAU785753 NKO785753:NKQ785753 NUK785753:NUM785753 OEG785753:OEI785753 OOC785753:OOE785753 OXY785753:OYA785753 PHU785753:PHW785753 PRQ785753:PRS785753 QBM785753:QBO785753 QLI785753:QLK785753 QVE785753:QVG785753 RFA785753:RFC785753 ROW785753:ROY785753 RYS785753:RYU785753 SIO785753:SIQ785753 SSK785753:SSM785753 TCG785753:TCI785753 TMC785753:TME785753 TVY785753:TWA785753 UFU785753:UFW785753 UPQ785753:UPS785753 UZM785753:UZO785753 VJI785753:VJK785753 VTE785753:VTG785753 WDA785753:WDC785753 WMW785753:WMY785753 WWS785753:WWU785753 AK851289:AM851289 KG851289:KI851289 UC851289:UE851289 ADY851289:AEA851289 ANU851289:ANW851289 AXQ851289:AXS851289 BHM851289:BHO851289 BRI851289:BRK851289 CBE851289:CBG851289 CLA851289:CLC851289 CUW851289:CUY851289 DES851289:DEU851289 DOO851289:DOQ851289 DYK851289:DYM851289 EIG851289:EII851289 ESC851289:ESE851289 FBY851289:FCA851289 FLU851289:FLW851289 FVQ851289:FVS851289 GFM851289:GFO851289 GPI851289:GPK851289 GZE851289:GZG851289 HJA851289:HJC851289 HSW851289:HSY851289 ICS851289:ICU851289 IMO851289:IMQ851289 IWK851289:IWM851289 JGG851289:JGI851289 JQC851289:JQE851289 JZY851289:KAA851289 KJU851289:KJW851289 KTQ851289:KTS851289 LDM851289:LDO851289 LNI851289:LNK851289 LXE851289:LXG851289 MHA851289:MHC851289 MQW851289:MQY851289 NAS851289:NAU851289 NKO851289:NKQ851289 NUK851289:NUM851289 OEG851289:OEI851289 OOC851289:OOE851289 OXY851289:OYA851289 PHU851289:PHW851289 PRQ851289:PRS851289 QBM851289:QBO851289 QLI851289:QLK851289 QVE851289:QVG851289 RFA851289:RFC851289 ROW851289:ROY851289 RYS851289:RYU851289 SIO851289:SIQ851289 SSK851289:SSM851289 TCG851289:TCI851289 TMC851289:TME851289 TVY851289:TWA851289 UFU851289:UFW851289 UPQ851289:UPS851289 UZM851289:UZO851289 VJI851289:VJK851289 VTE851289:VTG851289 WDA851289:WDC851289 WMW851289:WMY851289 WWS851289:WWU851289 AK916825:AM916825 KG916825:KI916825 UC916825:UE916825 ADY916825:AEA916825 ANU916825:ANW916825 AXQ916825:AXS916825 BHM916825:BHO916825 BRI916825:BRK916825 CBE916825:CBG916825 CLA916825:CLC916825 CUW916825:CUY916825 DES916825:DEU916825 DOO916825:DOQ916825 DYK916825:DYM916825 EIG916825:EII916825 ESC916825:ESE916825 FBY916825:FCA916825 FLU916825:FLW916825 FVQ916825:FVS916825 GFM916825:GFO916825 GPI916825:GPK916825 GZE916825:GZG916825 HJA916825:HJC916825 HSW916825:HSY916825 ICS916825:ICU916825 IMO916825:IMQ916825 IWK916825:IWM916825 JGG916825:JGI916825 JQC916825:JQE916825 JZY916825:KAA916825 KJU916825:KJW916825 KTQ916825:KTS916825 LDM916825:LDO916825 LNI916825:LNK916825 LXE916825:LXG916825 MHA916825:MHC916825 MQW916825:MQY916825 NAS916825:NAU916825 NKO916825:NKQ916825 NUK916825:NUM916825 OEG916825:OEI916825 OOC916825:OOE916825 OXY916825:OYA916825 PHU916825:PHW916825 PRQ916825:PRS916825 QBM916825:QBO916825 QLI916825:QLK916825 QVE916825:QVG916825 RFA916825:RFC916825 ROW916825:ROY916825 RYS916825:RYU916825 SIO916825:SIQ916825 SSK916825:SSM916825 TCG916825:TCI916825 TMC916825:TME916825 TVY916825:TWA916825 UFU916825:UFW916825 UPQ916825:UPS916825 UZM916825:UZO916825 VJI916825:VJK916825 VTE916825:VTG916825 WDA916825:WDC916825 WMW916825:WMY916825 WWS916825:WWU916825 AK982361:AM982361 KG982361:KI982361 UC982361:UE982361 ADY982361:AEA982361 ANU982361:ANW982361 AXQ982361:AXS982361 BHM982361:BHO982361 BRI982361:BRK982361 CBE982361:CBG982361 CLA982361:CLC982361 CUW982361:CUY982361 DES982361:DEU982361 DOO982361:DOQ982361 DYK982361:DYM982361 EIG982361:EII982361 ESC982361:ESE982361 FBY982361:FCA982361 FLU982361:FLW982361 FVQ982361:FVS982361 GFM982361:GFO982361 GPI982361:GPK982361 GZE982361:GZG982361 HJA982361:HJC982361 HSW982361:HSY982361 ICS982361:ICU982361 IMO982361:IMQ982361 IWK982361:IWM982361 JGG982361:JGI982361 JQC982361:JQE982361 JZY982361:KAA982361 KJU982361:KJW982361 KTQ982361:KTS982361 LDM982361:LDO982361 LNI982361:LNK982361 LXE982361:LXG982361 MHA982361:MHC982361 MQW982361:MQY982361 NAS982361:NAU982361 NKO982361:NKQ982361 NUK982361:NUM982361 OEG982361:OEI982361 OOC982361:OOE982361 OXY982361:OYA982361 PHU982361:PHW982361 PRQ982361:PRS982361 QBM982361:QBO982361 QLI982361:QLK982361 QVE982361:QVG982361 RFA982361:RFC982361 ROW982361:ROY982361 RYS982361:RYU982361 SIO982361:SIQ982361 SSK982361:SSM982361 TCG982361:TCI982361 TMC982361:TME982361 TVY982361:TWA982361 UFU982361:UFW982361 UPQ982361:UPS982361 UZM982361:UZO982361 VJI982361:VJK982361 VTE982361:VTG982361 WDA982361:WDC982361 WMW982361:WMY982361 WWS982361:WWU982361 AK64882:AM64882 KG64882:KI64882 UC64882:UE64882 ADY64882:AEA64882 ANU64882:ANW64882 AXQ64882:AXS64882 BHM64882:BHO64882 BRI64882:BRK64882 CBE64882:CBG64882 CLA64882:CLC64882 CUW64882:CUY64882 DES64882:DEU64882 DOO64882:DOQ64882 DYK64882:DYM64882 EIG64882:EII64882 ESC64882:ESE64882 FBY64882:FCA64882 FLU64882:FLW64882 FVQ64882:FVS64882 GFM64882:GFO64882 GPI64882:GPK64882 GZE64882:GZG64882 HJA64882:HJC64882 HSW64882:HSY64882 ICS64882:ICU64882 IMO64882:IMQ64882 IWK64882:IWM64882 JGG64882:JGI64882 JQC64882:JQE64882 JZY64882:KAA64882 KJU64882:KJW64882 KTQ64882:KTS64882 LDM64882:LDO64882 LNI64882:LNK64882 LXE64882:LXG64882 MHA64882:MHC64882 MQW64882:MQY64882 NAS64882:NAU64882 NKO64882:NKQ64882 NUK64882:NUM64882 OEG64882:OEI64882 OOC64882:OOE64882 OXY64882:OYA64882 PHU64882:PHW64882 PRQ64882:PRS64882 QBM64882:QBO64882 QLI64882:QLK64882 QVE64882:QVG64882 RFA64882:RFC64882 ROW64882:ROY64882 RYS64882:RYU64882 SIO64882:SIQ64882 SSK64882:SSM64882 TCG64882:TCI64882 TMC64882:TME64882 TVY64882:TWA64882 UFU64882:UFW64882 UPQ64882:UPS64882 UZM64882:UZO64882 VJI64882:VJK64882 VTE64882:VTG64882 WDA64882:WDC64882 WMW64882:WMY64882 WWS64882:WWU64882 AK130418:AM130418 KG130418:KI130418 UC130418:UE130418 ADY130418:AEA130418 ANU130418:ANW130418 AXQ130418:AXS130418 BHM130418:BHO130418 BRI130418:BRK130418 CBE130418:CBG130418 CLA130418:CLC130418 CUW130418:CUY130418 DES130418:DEU130418 DOO130418:DOQ130418 DYK130418:DYM130418 EIG130418:EII130418 ESC130418:ESE130418 FBY130418:FCA130418 FLU130418:FLW130418 FVQ130418:FVS130418 GFM130418:GFO130418 GPI130418:GPK130418 GZE130418:GZG130418 HJA130418:HJC130418 HSW130418:HSY130418 ICS130418:ICU130418 IMO130418:IMQ130418 IWK130418:IWM130418 JGG130418:JGI130418 JQC130418:JQE130418 JZY130418:KAA130418 KJU130418:KJW130418 KTQ130418:KTS130418 LDM130418:LDO130418 LNI130418:LNK130418 LXE130418:LXG130418 MHA130418:MHC130418 MQW130418:MQY130418 NAS130418:NAU130418 NKO130418:NKQ130418 NUK130418:NUM130418 OEG130418:OEI130418 OOC130418:OOE130418 OXY130418:OYA130418 PHU130418:PHW130418 PRQ130418:PRS130418 QBM130418:QBO130418 QLI130418:QLK130418 QVE130418:QVG130418 RFA130418:RFC130418 ROW130418:ROY130418 RYS130418:RYU130418 SIO130418:SIQ130418 SSK130418:SSM130418 TCG130418:TCI130418 TMC130418:TME130418 TVY130418:TWA130418 UFU130418:UFW130418 UPQ130418:UPS130418 UZM130418:UZO130418 VJI130418:VJK130418 VTE130418:VTG130418 WDA130418:WDC130418 WMW130418:WMY130418 WWS130418:WWU130418 AK195954:AM195954 KG195954:KI195954 UC195954:UE195954 ADY195954:AEA195954 ANU195954:ANW195954 AXQ195954:AXS195954 BHM195954:BHO195954 BRI195954:BRK195954 CBE195954:CBG195954 CLA195954:CLC195954 CUW195954:CUY195954 DES195954:DEU195954 DOO195954:DOQ195954 DYK195954:DYM195954 EIG195954:EII195954 ESC195954:ESE195954 FBY195954:FCA195954 FLU195954:FLW195954 FVQ195954:FVS195954 GFM195954:GFO195954 GPI195954:GPK195954 GZE195954:GZG195954 HJA195954:HJC195954 HSW195954:HSY195954 ICS195954:ICU195954 IMO195954:IMQ195954 IWK195954:IWM195954 JGG195954:JGI195954 JQC195954:JQE195954 JZY195954:KAA195954 KJU195954:KJW195954 KTQ195954:KTS195954 LDM195954:LDO195954 LNI195954:LNK195954 LXE195954:LXG195954 MHA195954:MHC195954 MQW195954:MQY195954 NAS195954:NAU195954 NKO195954:NKQ195954 NUK195954:NUM195954 OEG195954:OEI195954 OOC195954:OOE195954 OXY195954:OYA195954 PHU195954:PHW195954 PRQ195954:PRS195954 QBM195954:QBO195954 QLI195954:QLK195954 QVE195954:QVG195954 RFA195954:RFC195954 ROW195954:ROY195954 RYS195954:RYU195954 SIO195954:SIQ195954 SSK195954:SSM195954 TCG195954:TCI195954 TMC195954:TME195954 TVY195954:TWA195954 UFU195954:UFW195954 UPQ195954:UPS195954 UZM195954:UZO195954 VJI195954:VJK195954 VTE195954:VTG195954 WDA195954:WDC195954 WMW195954:WMY195954 WWS195954:WWU195954 AK261490:AM261490 KG261490:KI261490 UC261490:UE261490 ADY261490:AEA261490 ANU261490:ANW261490 AXQ261490:AXS261490 BHM261490:BHO261490 BRI261490:BRK261490 CBE261490:CBG261490 CLA261490:CLC261490 CUW261490:CUY261490 DES261490:DEU261490 DOO261490:DOQ261490 DYK261490:DYM261490 EIG261490:EII261490 ESC261490:ESE261490 FBY261490:FCA261490 FLU261490:FLW261490 FVQ261490:FVS261490 GFM261490:GFO261490 GPI261490:GPK261490 GZE261490:GZG261490 HJA261490:HJC261490 HSW261490:HSY261490 ICS261490:ICU261490 IMO261490:IMQ261490 IWK261490:IWM261490 JGG261490:JGI261490 JQC261490:JQE261490 JZY261490:KAA261490 KJU261490:KJW261490 KTQ261490:KTS261490 LDM261490:LDO261490 LNI261490:LNK261490 LXE261490:LXG261490 MHA261490:MHC261490 MQW261490:MQY261490 NAS261490:NAU261490 NKO261490:NKQ261490 NUK261490:NUM261490 OEG261490:OEI261490 OOC261490:OOE261490 OXY261490:OYA261490 PHU261490:PHW261490 PRQ261490:PRS261490 QBM261490:QBO261490 QLI261490:QLK261490 QVE261490:QVG261490 RFA261490:RFC261490 ROW261490:ROY261490 RYS261490:RYU261490 SIO261490:SIQ261490 SSK261490:SSM261490 TCG261490:TCI261490 TMC261490:TME261490 TVY261490:TWA261490 UFU261490:UFW261490 UPQ261490:UPS261490 UZM261490:UZO261490 VJI261490:VJK261490 VTE261490:VTG261490 WDA261490:WDC261490 WMW261490:WMY261490 WWS261490:WWU261490 AK327026:AM327026 KG327026:KI327026 UC327026:UE327026 ADY327026:AEA327026 ANU327026:ANW327026 AXQ327026:AXS327026 BHM327026:BHO327026 BRI327026:BRK327026 CBE327026:CBG327026 CLA327026:CLC327026 CUW327026:CUY327026 DES327026:DEU327026 DOO327026:DOQ327026 DYK327026:DYM327026 EIG327026:EII327026 ESC327026:ESE327026 FBY327026:FCA327026 FLU327026:FLW327026 FVQ327026:FVS327026 GFM327026:GFO327026 GPI327026:GPK327026 GZE327026:GZG327026 HJA327026:HJC327026 HSW327026:HSY327026 ICS327026:ICU327026 IMO327026:IMQ327026 IWK327026:IWM327026 JGG327026:JGI327026 JQC327026:JQE327026 JZY327026:KAA327026 KJU327026:KJW327026 KTQ327026:KTS327026 LDM327026:LDO327026 LNI327026:LNK327026 LXE327026:LXG327026 MHA327026:MHC327026 MQW327026:MQY327026 NAS327026:NAU327026 NKO327026:NKQ327026 NUK327026:NUM327026 OEG327026:OEI327026 OOC327026:OOE327026 OXY327026:OYA327026 PHU327026:PHW327026 PRQ327026:PRS327026 QBM327026:QBO327026 QLI327026:QLK327026 QVE327026:QVG327026 RFA327026:RFC327026 ROW327026:ROY327026 RYS327026:RYU327026 SIO327026:SIQ327026 SSK327026:SSM327026 TCG327026:TCI327026 TMC327026:TME327026 TVY327026:TWA327026 UFU327026:UFW327026 UPQ327026:UPS327026 UZM327026:UZO327026 VJI327026:VJK327026 VTE327026:VTG327026 WDA327026:WDC327026 WMW327026:WMY327026 WWS327026:WWU327026 AK392562:AM392562 KG392562:KI392562 UC392562:UE392562 ADY392562:AEA392562 ANU392562:ANW392562 AXQ392562:AXS392562 BHM392562:BHO392562 BRI392562:BRK392562 CBE392562:CBG392562 CLA392562:CLC392562 CUW392562:CUY392562 DES392562:DEU392562 DOO392562:DOQ392562 DYK392562:DYM392562 EIG392562:EII392562 ESC392562:ESE392562 FBY392562:FCA392562 FLU392562:FLW392562 FVQ392562:FVS392562 GFM392562:GFO392562 GPI392562:GPK392562 GZE392562:GZG392562 HJA392562:HJC392562 HSW392562:HSY392562 ICS392562:ICU392562 IMO392562:IMQ392562 IWK392562:IWM392562 JGG392562:JGI392562 JQC392562:JQE392562 JZY392562:KAA392562 KJU392562:KJW392562 KTQ392562:KTS392562 LDM392562:LDO392562 LNI392562:LNK392562 LXE392562:LXG392562 MHA392562:MHC392562 MQW392562:MQY392562 NAS392562:NAU392562 NKO392562:NKQ392562 NUK392562:NUM392562 OEG392562:OEI392562 OOC392562:OOE392562 OXY392562:OYA392562 PHU392562:PHW392562 PRQ392562:PRS392562 QBM392562:QBO392562 QLI392562:QLK392562 QVE392562:QVG392562 RFA392562:RFC392562 ROW392562:ROY392562 RYS392562:RYU392562 SIO392562:SIQ392562 SSK392562:SSM392562 TCG392562:TCI392562 TMC392562:TME392562 TVY392562:TWA392562 UFU392562:UFW392562 UPQ392562:UPS392562 UZM392562:UZO392562 VJI392562:VJK392562 VTE392562:VTG392562 WDA392562:WDC392562 WMW392562:WMY392562 WWS392562:WWU392562 AK458098:AM458098 KG458098:KI458098 UC458098:UE458098 ADY458098:AEA458098 ANU458098:ANW458098 AXQ458098:AXS458098 BHM458098:BHO458098 BRI458098:BRK458098 CBE458098:CBG458098 CLA458098:CLC458098 CUW458098:CUY458098 DES458098:DEU458098 DOO458098:DOQ458098 DYK458098:DYM458098 EIG458098:EII458098 ESC458098:ESE458098 FBY458098:FCA458098 FLU458098:FLW458098 FVQ458098:FVS458098 GFM458098:GFO458098 GPI458098:GPK458098 GZE458098:GZG458098 HJA458098:HJC458098 HSW458098:HSY458098 ICS458098:ICU458098 IMO458098:IMQ458098 IWK458098:IWM458098 JGG458098:JGI458098 JQC458098:JQE458098 JZY458098:KAA458098 KJU458098:KJW458098 KTQ458098:KTS458098 LDM458098:LDO458098 LNI458098:LNK458098 LXE458098:LXG458098 MHA458098:MHC458098 MQW458098:MQY458098 NAS458098:NAU458098 NKO458098:NKQ458098 NUK458098:NUM458098 OEG458098:OEI458098 OOC458098:OOE458098 OXY458098:OYA458098 PHU458098:PHW458098 PRQ458098:PRS458098 QBM458098:QBO458098 QLI458098:QLK458098 QVE458098:QVG458098 RFA458098:RFC458098 ROW458098:ROY458098 RYS458098:RYU458098 SIO458098:SIQ458098 SSK458098:SSM458098 TCG458098:TCI458098 TMC458098:TME458098 TVY458098:TWA458098 UFU458098:UFW458098 UPQ458098:UPS458098 UZM458098:UZO458098 VJI458098:VJK458098 VTE458098:VTG458098 WDA458098:WDC458098 WMW458098:WMY458098 WWS458098:WWU458098 AK523634:AM523634 KG523634:KI523634 UC523634:UE523634 ADY523634:AEA523634 ANU523634:ANW523634 AXQ523634:AXS523634 BHM523634:BHO523634 BRI523634:BRK523634 CBE523634:CBG523634 CLA523634:CLC523634 CUW523634:CUY523634 DES523634:DEU523634 DOO523634:DOQ523634 DYK523634:DYM523634 EIG523634:EII523634 ESC523634:ESE523634 FBY523634:FCA523634 FLU523634:FLW523634 FVQ523634:FVS523634 GFM523634:GFO523634 GPI523634:GPK523634 GZE523634:GZG523634 HJA523634:HJC523634 HSW523634:HSY523634 ICS523634:ICU523634 IMO523634:IMQ523634 IWK523634:IWM523634 JGG523634:JGI523634 JQC523634:JQE523634 JZY523634:KAA523634 KJU523634:KJW523634 KTQ523634:KTS523634 LDM523634:LDO523634 LNI523634:LNK523634 LXE523634:LXG523634 MHA523634:MHC523634 MQW523634:MQY523634 NAS523634:NAU523634 NKO523634:NKQ523634 NUK523634:NUM523634 OEG523634:OEI523634 OOC523634:OOE523634 OXY523634:OYA523634 PHU523634:PHW523634 PRQ523634:PRS523634 QBM523634:QBO523634 QLI523634:QLK523634 QVE523634:QVG523634 RFA523634:RFC523634 ROW523634:ROY523634 RYS523634:RYU523634 SIO523634:SIQ523634 SSK523634:SSM523634 TCG523634:TCI523634 TMC523634:TME523634 TVY523634:TWA523634 UFU523634:UFW523634 UPQ523634:UPS523634 UZM523634:UZO523634 VJI523634:VJK523634 VTE523634:VTG523634 WDA523634:WDC523634 WMW523634:WMY523634 WWS523634:WWU523634 AK589170:AM589170 KG589170:KI589170 UC589170:UE589170 ADY589170:AEA589170 ANU589170:ANW589170 AXQ589170:AXS589170 BHM589170:BHO589170 BRI589170:BRK589170 CBE589170:CBG589170 CLA589170:CLC589170 CUW589170:CUY589170 DES589170:DEU589170 DOO589170:DOQ589170 DYK589170:DYM589170 EIG589170:EII589170 ESC589170:ESE589170 FBY589170:FCA589170 FLU589170:FLW589170 FVQ589170:FVS589170 GFM589170:GFO589170 GPI589170:GPK589170 GZE589170:GZG589170 HJA589170:HJC589170 HSW589170:HSY589170 ICS589170:ICU589170 IMO589170:IMQ589170 IWK589170:IWM589170 JGG589170:JGI589170 JQC589170:JQE589170 JZY589170:KAA589170 KJU589170:KJW589170 KTQ589170:KTS589170 LDM589170:LDO589170 LNI589170:LNK589170 LXE589170:LXG589170 MHA589170:MHC589170 MQW589170:MQY589170 NAS589170:NAU589170 NKO589170:NKQ589170 NUK589170:NUM589170 OEG589170:OEI589170 OOC589170:OOE589170 OXY589170:OYA589170 PHU589170:PHW589170 PRQ589170:PRS589170 QBM589170:QBO589170 QLI589170:QLK589170 QVE589170:QVG589170 RFA589170:RFC589170 ROW589170:ROY589170 RYS589170:RYU589170 SIO589170:SIQ589170 SSK589170:SSM589170 TCG589170:TCI589170 TMC589170:TME589170 TVY589170:TWA589170 UFU589170:UFW589170 UPQ589170:UPS589170 UZM589170:UZO589170 VJI589170:VJK589170 VTE589170:VTG589170 WDA589170:WDC589170 WMW589170:WMY589170 WWS589170:WWU589170 AK654706:AM654706 KG654706:KI654706 UC654706:UE654706 ADY654706:AEA654706 ANU654706:ANW654706 AXQ654706:AXS654706 BHM654706:BHO654706 BRI654706:BRK654706 CBE654706:CBG654706 CLA654706:CLC654706 CUW654706:CUY654706 DES654706:DEU654706 DOO654706:DOQ654706 DYK654706:DYM654706 EIG654706:EII654706 ESC654706:ESE654706 FBY654706:FCA654706 FLU654706:FLW654706 FVQ654706:FVS654706 GFM654706:GFO654706 GPI654706:GPK654706 GZE654706:GZG654706 HJA654706:HJC654706 HSW654706:HSY654706 ICS654706:ICU654706 IMO654706:IMQ654706 IWK654706:IWM654706 JGG654706:JGI654706 JQC654706:JQE654706 JZY654706:KAA654706 KJU654706:KJW654706 KTQ654706:KTS654706 LDM654706:LDO654706 LNI654706:LNK654706 LXE654706:LXG654706 MHA654706:MHC654706 MQW654706:MQY654706 NAS654706:NAU654706 NKO654706:NKQ654706 NUK654706:NUM654706 OEG654706:OEI654706 OOC654706:OOE654706 OXY654706:OYA654706 PHU654706:PHW654706 PRQ654706:PRS654706 QBM654706:QBO654706 QLI654706:QLK654706 QVE654706:QVG654706 RFA654706:RFC654706 ROW654706:ROY654706 RYS654706:RYU654706 SIO654706:SIQ654706 SSK654706:SSM654706 TCG654706:TCI654706 TMC654706:TME654706 TVY654706:TWA654706 UFU654706:UFW654706 UPQ654706:UPS654706 UZM654706:UZO654706 VJI654706:VJK654706 VTE654706:VTG654706 WDA654706:WDC654706 WMW654706:WMY654706 WWS654706:WWU654706 AK720242:AM720242 KG720242:KI720242 UC720242:UE720242 ADY720242:AEA720242 ANU720242:ANW720242 AXQ720242:AXS720242 BHM720242:BHO720242 BRI720242:BRK720242 CBE720242:CBG720242 CLA720242:CLC720242 CUW720242:CUY720242 DES720242:DEU720242 DOO720242:DOQ720242 DYK720242:DYM720242 EIG720242:EII720242 ESC720242:ESE720242 FBY720242:FCA720242 FLU720242:FLW720242 FVQ720242:FVS720242 GFM720242:GFO720242 GPI720242:GPK720242 GZE720242:GZG720242 HJA720242:HJC720242 HSW720242:HSY720242 ICS720242:ICU720242 IMO720242:IMQ720242 IWK720242:IWM720242 JGG720242:JGI720242 JQC720242:JQE720242 JZY720242:KAA720242 KJU720242:KJW720242 KTQ720242:KTS720242 LDM720242:LDO720242 LNI720242:LNK720242 LXE720242:LXG720242 MHA720242:MHC720242 MQW720242:MQY720242 NAS720242:NAU720242 NKO720242:NKQ720242 NUK720242:NUM720242 OEG720242:OEI720242 OOC720242:OOE720242 OXY720242:OYA720242 PHU720242:PHW720242 PRQ720242:PRS720242 QBM720242:QBO720242 QLI720242:QLK720242 QVE720242:QVG720242 RFA720242:RFC720242 ROW720242:ROY720242 RYS720242:RYU720242 SIO720242:SIQ720242 SSK720242:SSM720242 TCG720242:TCI720242 TMC720242:TME720242 TVY720242:TWA720242 UFU720242:UFW720242 UPQ720242:UPS720242 UZM720242:UZO720242 VJI720242:VJK720242 VTE720242:VTG720242 WDA720242:WDC720242 WMW720242:WMY720242 WWS720242:WWU720242 AK785778:AM785778 KG785778:KI785778 UC785778:UE785778 ADY785778:AEA785778 ANU785778:ANW785778 AXQ785778:AXS785778 BHM785778:BHO785778 BRI785778:BRK785778 CBE785778:CBG785778 CLA785778:CLC785778 CUW785778:CUY785778 DES785778:DEU785778 DOO785778:DOQ785778 DYK785778:DYM785778 EIG785778:EII785778 ESC785778:ESE785778 FBY785778:FCA785778 FLU785778:FLW785778 FVQ785778:FVS785778 GFM785778:GFO785778 GPI785778:GPK785778 GZE785778:GZG785778 HJA785778:HJC785778 HSW785778:HSY785778 ICS785778:ICU785778 IMO785778:IMQ785778 IWK785778:IWM785778 JGG785778:JGI785778 JQC785778:JQE785778 JZY785778:KAA785778 KJU785778:KJW785778 KTQ785778:KTS785778 LDM785778:LDO785778 LNI785778:LNK785778 LXE785778:LXG785778 MHA785778:MHC785778 MQW785778:MQY785778 NAS785778:NAU785778 NKO785778:NKQ785778 NUK785778:NUM785778 OEG785778:OEI785778 OOC785778:OOE785778 OXY785778:OYA785778 PHU785778:PHW785778 PRQ785778:PRS785778 QBM785778:QBO785778 QLI785778:QLK785778 QVE785778:QVG785778 RFA785778:RFC785778 ROW785778:ROY785778 RYS785778:RYU785778 SIO785778:SIQ785778 SSK785778:SSM785778 TCG785778:TCI785778 TMC785778:TME785778 TVY785778:TWA785778 UFU785778:UFW785778 UPQ785778:UPS785778 UZM785778:UZO785778 VJI785778:VJK785778 VTE785778:VTG785778 WDA785778:WDC785778 WMW785778:WMY785778 WWS785778:WWU785778 AK851314:AM851314 KG851314:KI851314 UC851314:UE851314 ADY851314:AEA851314 ANU851314:ANW851314 AXQ851314:AXS851314 BHM851314:BHO851314 BRI851314:BRK851314 CBE851314:CBG851314 CLA851314:CLC851314 CUW851314:CUY851314 DES851314:DEU851314 DOO851314:DOQ851314 DYK851314:DYM851314 EIG851314:EII851314 ESC851314:ESE851314 FBY851314:FCA851314 FLU851314:FLW851314 FVQ851314:FVS851314 GFM851314:GFO851314 GPI851314:GPK851314 GZE851314:GZG851314 HJA851314:HJC851314 HSW851314:HSY851314 ICS851314:ICU851314 IMO851314:IMQ851314 IWK851314:IWM851314 JGG851314:JGI851314 JQC851314:JQE851314 JZY851314:KAA851314 KJU851314:KJW851314 KTQ851314:KTS851314 LDM851314:LDO851314 LNI851314:LNK851314 LXE851314:LXG851314 MHA851314:MHC851314 MQW851314:MQY851314 NAS851314:NAU851314 NKO851314:NKQ851314 NUK851314:NUM851314 OEG851314:OEI851314 OOC851314:OOE851314 OXY851314:OYA851314 PHU851314:PHW851314 PRQ851314:PRS851314 QBM851314:QBO851314 QLI851314:QLK851314 QVE851314:QVG851314 RFA851314:RFC851314 ROW851314:ROY851314 RYS851314:RYU851314 SIO851314:SIQ851314 SSK851314:SSM851314 TCG851314:TCI851314 TMC851314:TME851314 TVY851314:TWA851314 UFU851314:UFW851314 UPQ851314:UPS851314 UZM851314:UZO851314 VJI851314:VJK851314 VTE851314:VTG851314 WDA851314:WDC851314 WMW851314:WMY851314 WWS851314:WWU851314 AK916850:AM916850 KG916850:KI916850 UC916850:UE916850 ADY916850:AEA916850 ANU916850:ANW916850 AXQ916850:AXS916850 BHM916850:BHO916850 BRI916850:BRK916850 CBE916850:CBG916850 CLA916850:CLC916850 CUW916850:CUY916850 DES916850:DEU916850 DOO916850:DOQ916850 DYK916850:DYM916850 EIG916850:EII916850 ESC916850:ESE916850 FBY916850:FCA916850 FLU916850:FLW916850 FVQ916850:FVS916850 GFM916850:GFO916850 GPI916850:GPK916850 GZE916850:GZG916850 HJA916850:HJC916850 HSW916850:HSY916850 ICS916850:ICU916850 IMO916850:IMQ916850 IWK916850:IWM916850 JGG916850:JGI916850 JQC916850:JQE916850 JZY916850:KAA916850 KJU916850:KJW916850 KTQ916850:KTS916850 LDM916850:LDO916850 LNI916850:LNK916850 LXE916850:LXG916850 MHA916850:MHC916850 MQW916850:MQY916850 NAS916850:NAU916850 NKO916850:NKQ916850 NUK916850:NUM916850 OEG916850:OEI916850 OOC916850:OOE916850 OXY916850:OYA916850 PHU916850:PHW916850 PRQ916850:PRS916850 QBM916850:QBO916850 QLI916850:QLK916850 QVE916850:QVG916850 RFA916850:RFC916850 ROW916850:ROY916850 RYS916850:RYU916850 SIO916850:SIQ916850 SSK916850:SSM916850 TCG916850:TCI916850 TMC916850:TME916850 TVY916850:TWA916850 UFU916850:UFW916850 UPQ916850:UPS916850 UZM916850:UZO916850 VJI916850:VJK916850 VTE916850:VTG916850 WDA916850:WDC916850 WMW916850:WMY916850 WWS916850:WWU916850 AK982386:AM982386 KG982386:KI982386 UC982386:UE982386 ADY982386:AEA982386 ANU982386:ANW982386 AXQ982386:AXS982386 BHM982386:BHO982386 BRI982386:BRK982386 CBE982386:CBG982386 CLA982386:CLC982386 CUW982386:CUY982386 DES982386:DEU982386 DOO982386:DOQ982386 DYK982386:DYM982386 EIG982386:EII982386 ESC982386:ESE982386 FBY982386:FCA982386 FLU982386:FLW982386 FVQ982386:FVS982386 GFM982386:GFO982386 GPI982386:GPK982386 GZE982386:GZG982386 HJA982386:HJC982386 HSW982386:HSY982386 ICS982386:ICU982386 IMO982386:IMQ982386 IWK982386:IWM982386 JGG982386:JGI982386 JQC982386:JQE982386 JZY982386:KAA982386 KJU982386:KJW982386 KTQ982386:KTS982386 LDM982386:LDO982386 LNI982386:LNK982386 LXE982386:LXG982386 MHA982386:MHC982386 MQW982386:MQY982386 NAS982386:NAU982386 NKO982386:NKQ982386 NUK982386:NUM982386 OEG982386:OEI982386 OOC982386:OOE982386 OXY982386:OYA982386 PHU982386:PHW982386 PRQ982386:PRS982386 QBM982386:QBO982386 QLI982386:QLK982386 QVE982386:QVG982386 RFA982386:RFC982386 ROW982386:ROY982386 RYS982386:RYU982386 SIO982386:SIQ982386 SSK982386:SSM982386 TCG982386:TCI982386 TMC982386:TME982386 TVY982386:TWA982386 UFU982386:UFW982386 UPQ982386:UPS982386 UZM982386:UZO982386 VJI982386:VJK982386 VTE982386:VTG982386 WDA982386:WDC982386 WMW982386:WMY982386 WWS982386:WWU982386 AK64907:AM64907 KG64907:KI64907 UC64907:UE64907 ADY64907:AEA64907 ANU64907:ANW64907 AXQ64907:AXS64907 BHM64907:BHO64907 BRI64907:BRK64907 CBE64907:CBG64907 CLA64907:CLC64907 CUW64907:CUY64907 DES64907:DEU64907 DOO64907:DOQ64907 DYK64907:DYM64907 EIG64907:EII64907 ESC64907:ESE64907 FBY64907:FCA64907 FLU64907:FLW64907 FVQ64907:FVS64907 GFM64907:GFO64907 GPI64907:GPK64907 GZE64907:GZG64907 HJA64907:HJC64907 HSW64907:HSY64907 ICS64907:ICU64907 IMO64907:IMQ64907 IWK64907:IWM64907 JGG64907:JGI64907 JQC64907:JQE64907 JZY64907:KAA64907 KJU64907:KJW64907 KTQ64907:KTS64907 LDM64907:LDO64907 LNI64907:LNK64907 LXE64907:LXG64907 MHA64907:MHC64907 MQW64907:MQY64907 NAS64907:NAU64907 NKO64907:NKQ64907 NUK64907:NUM64907 OEG64907:OEI64907 OOC64907:OOE64907 OXY64907:OYA64907 PHU64907:PHW64907 PRQ64907:PRS64907 QBM64907:QBO64907 QLI64907:QLK64907 QVE64907:QVG64907 RFA64907:RFC64907 ROW64907:ROY64907 RYS64907:RYU64907 SIO64907:SIQ64907 SSK64907:SSM64907 TCG64907:TCI64907 TMC64907:TME64907 TVY64907:TWA64907 UFU64907:UFW64907 UPQ64907:UPS64907 UZM64907:UZO64907 VJI64907:VJK64907 VTE64907:VTG64907 WDA64907:WDC64907 WMW64907:WMY64907 WWS64907:WWU64907 AK130443:AM130443 KG130443:KI130443 UC130443:UE130443 ADY130443:AEA130443 ANU130443:ANW130443 AXQ130443:AXS130443 BHM130443:BHO130443 BRI130443:BRK130443 CBE130443:CBG130443 CLA130443:CLC130443 CUW130443:CUY130443 DES130443:DEU130443 DOO130443:DOQ130443 DYK130443:DYM130443 EIG130443:EII130443 ESC130443:ESE130443 FBY130443:FCA130443 FLU130443:FLW130443 FVQ130443:FVS130443 GFM130443:GFO130443 GPI130443:GPK130443 GZE130443:GZG130443 HJA130443:HJC130443 HSW130443:HSY130443 ICS130443:ICU130443 IMO130443:IMQ130443 IWK130443:IWM130443 JGG130443:JGI130443 JQC130443:JQE130443 JZY130443:KAA130443 KJU130443:KJW130443 KTQ130443:KTS130443 LDM130443:LDO130443 LNI130443:LNK130443 LXE130443:LXG130443 MHA130443:MHC130443 MQW130443:MQY130443 NAS130443:NAU130443 NKO130443:NKQ130443 NUK130443:NUM130443 OEG130443:OEI130443 OOC130443:OOE130443 OXY130443:OYA130443 PHU130443:PHW130443 PRQ130443:PRS130443 QBM130443:QBO130443 QLI130443:QLK130443 QVE130443:QVG130443 RFA130443:RFC130443 ROW130443:ROY130443 RYS130443:RYU130443 SIO130443:SIQ130443 SSK130443:SSM130443 TCG130443:TCI130443 TMC130443:TME130443 TVY130443:TWA130443 UFU130443:UFW130443 UPQ130443:UPS130443 UZM130443:UZO130443 VJI130443:VJK130443 VTE130443:VTG130443 WDA130443:WDC130443 WMW130443:WMY130443 WWS130443:WWU130443 AK195979:AM195979 KG195979:KI195979 UC195979:UE195979 ADY195979:AEA195979 ANU195979:ANW195979 AXQ195979:AXS195979 BHM195979:BHO195979 BRI195979:BRK195979 CBE195979:CBG195979 CLA195979:CLC195979 CUW195979:CUY195979 DES195979:DEU195979 DOO195979:DOQ195979 DYK195979:DYM195979 EIG195979:EII195979 ESC195979:ESE195979 FBY195979:FCA195979 FLU195979:FLW195979 FVQ195979:FVS195979 GFM195979:GFO195979 GPI195979:GPK195979 GZE195979:GZG195979 HJA195979:HJC195979 HSW195979:HSY195979 ICS195979:ICU195979 IMO195979:IMQ195979 IWK195979:IWM195979 JGG195979:JGI195979 JQC195979:JQE195979 JZY195979:KAA195979 KJU195979:KJW195979 KTQ195979:KTS195979 LDM195979:LDO195979 LNI195979:LNK195979 LXE195979:LXG195979 MHA195979:MHC195979 MQW195979:MQY195979 NAS195979:NAU195979 NKO195979:NKQ195979 NUK195979:NUM195979 OEG195979:OEI195979 OOC195979:OOE195979 OXY195979:OYA195979 PHU195979:PHW195979 PRQ195979:PRS195979 QBM195979:QBO195979 QLI195979:QLK195979 QVE195979:QVG195979 RFA195979:RFC195979 ROW195979:ROY195979 RYS195979:RYU195979 SIO195979:SIQ195979 SSK195979:SSM195979 TCG195979:TCI195979 TMC195979:TME195979 TVY195979:TWA195979 UFU195979:UFW195979 UPQ195979:UPS195979 UZM195979:UZO195979 VJI195979:VJK195979 VTE195979:VTG195979 WDA195979:WDC195979 WMW195979:WMY195979 WWS195979:WWU195979 AK261515:AM261515 KG261515:KI261515 UC261515:UE261515 ADY261515:AEA261515 ANU261515:ANW261515 AXQ261515:AXS261515 BHM261515:BHO261515 BRI261515:BRK261515 CBE261515:CBG261515 CLA261515:CLC261515 CUW261515:CUY261515 DES261515:DEU261515 DOO261515:DOQ261515 DYK261515:DYM261515 EIG261515:EII261515 ESC261515:ESE261515 FBY261515:FCA261515 FLU261515:FLW261515 FVQ261515:FVS261515 GFM261515:GFO261515 GPI261515:GPK261515 GZE261515:GZG261515 HJA261515:HJC261515 HSW261515:HSY261515 ICS261515:ICU261515 IMO261515:IMQ261515 IWK261515:IWM261515 JGG261515:JGI261515 JQC261515:JQE261515 JZY261515:KAA261515 KJU261515:KJW261515 KTQ261515:KTS261515 LDM261515:LDO261515 LNI261515:LNK261515 LXE261515:LXG261515 MHA261515:MHC261515 MQW261515:MQY261515 NAS261515:NAU261515 NKO261515:NKQ261515 NUK261515:NUM261515 OEG261515:OEI261515 OOC261515:OOE261515 OXY261515:OYA261515 PHU261515:PHW261515 PRQ261515:PRS261515 QBM261515:QBO261515 QLI261515:QLK261515 QVE261515:QVG261515 RFA261515:RFC261515 ROW261515:ROY261515 RYS261515:RYU261515 SIO261515:SIQ261515 SSK261515:SSM261515 TCG261515:TCI261515 TMC261515:TME261515 TVY261515:TWA261515 UFU261515:UFW261515 UPQ261515:UPS261515 UZM261515:UZO261515 VJI261515:VJK261515 VTE261515:VTG261515 WDA261515:WDC261515 WMW261515:WMY261515 WWS261515:WWU261515 AK327051:AM327051 KG327051:KI327051 UC327051:UE327051 ADY327051:AEA327051 ANU327051:ANW327051 AXQ327051:AXS327051 BHM327051:BHO327051 BRI327051:BRK327051 CBE327051:CBG327051 CLA327051:CLC327051 CUW327051:CUY327051 DES327051:DEU327051 DOO327051:DOQ327051 DYK327051:DYM327051 EIG327051:EII327051 ESC327051:ESE327051 FBY327051:FCA327051 FLU327051:FLW327051 FVQ327051:FVS327051 GFM327051:GFO327051 GPI327051:GPK327051 GZE327051:GZG327051 HJA327051:HJC327051 HSW327051:HSY327051 ICS327051:ICU327051 IMO327051:IMQ327051 IWK327051:IWM327051 JGG327051:JGI327051 JQC327051:JQE327051 JZY327051:KAA327051 KJU327051:KJW327051 KTQ327051:KTS327051 LDM327051:LDO327051 LNI327051:LNK327051 LXE327051:LXG327051 MHA327051:MHC327051 MQW327051:MQY327051 NAS327051:NAU327051 NKO327051:NKQ327051 NUK327051:NUM327051 OEG327051:OEI327051 OOC327051:OOE327051 OXY327051:OYA327051 PHU327051:PHW327051 PRQ327051:PRS327051 QBM327051:QBO327051 QLI327051:QLK327051 QVE327051:QVG327051 RFA327051:RFC327051 ROW327051:ROY327051 RYS327051:RYU327051 SIO327051:SIQ327051 SSK327051:SSM327051 TCG327051:TCI327051 TMC327051:TME327051 TVY327051:TWA327051 UFU327051:UFW327051 UPQ327051:UPS327051 UZM327051:UZO327051 VJI327051:VJK327051 VTE327051:VTG327051 WDA327051:WDC327051 WMW327051:WMY327051 WWS327051:WWU327051 AK392587:AM392587 KG392587:KI392587 UC392587:UE392587 ADY392587:AEA392587 ANU392587:ANW392587 AXQ392587:AXS392587 BHM392587:BHO392587 BRI392587:BRK392587 CBE392587:CBG392587 CLA392587:CLC392587 CUW392587:CUY392587 DES392587:DEU392587 DOO392587:DOQ392587 DYK392587:DYM392587 EIG392587:EII392587 ESC392587:ESE392587 FBY392587:FCA392587 FLU392587:FLW392587 FVQ392587:FVS392587 GFM392587:GFO392587 GPI392587:GPK392587 GZE392587:GZG392587 HJA392587:HJC392587 HSW392587:HSY392587 ICS392587:ICU392587 IMO392587:IMQ392587 IWK392587:IWM392587 JGG392587:JGI392587 JQC392587:JQE392587 JZY392587:KAA392587 KJU392587:KJW392587 KTQ392587:KTS392587 LDM392587:LDO392587 LNI392587:LNK392587 LXE392587:LXG392587 MHA392587:MHC392587 MQW392587:MQY392587 NAS392587:NAU392587 NKO392587:NKQ392587 NUK392587:NUM392587 OEG392587:OEI392587 OOC392587:OOE392587 OXY392587:OYA392587 PHU392587:PHW392587 PRQ392587:PRS392587 QBM392587:QBO392587 QLI392587:QLK392587 QVE392587:QVG392587 RFA392587:RFC392587 ROW392587:ROY392587 RYS392587:RYU392587 SIO392587:SIQ392587 SSK392587:SSM392587 TCG392587:TCI392587 TMC392587:TME392587 TVY392587:TWA392587 UFU392587:UFW392587 UPQ392587:UPS392587 UZM392587:UZO392587 VJI392587:VJK392587 VTE392587:VTG392587 WDA392587:WDC392587 WMW392587:WMY392587 WWS392587:WWU392587 AK458123:AM458123 KG458123:KI458123 UC458123:UE458123 ADY458123:AEA458123 ANU458123:ANW458123 AXQ458123:AXS458123 BHM458123:BHO458123 BRI458123:BRK458123 CBE458123:CBG458123 CLA458123:CLC458123 CUW458123:CUY458123 DES458123:DEU458123 DOO458123:DOQ458123 DYK458123:DYM458123 EIG458123:EII458123 ESC458123:ESE458123 FBY458123:FCA458123 FLU458123:FLW458123 FVQ458123:FVS458123 GFM458123:GFO458123 GPI458123:GPK458123 GZE458123:GZG458123 HJA458123:HJC458123 HSW458123:HSY458123 ICS458123:ICU458123 IMO458123:IMQ458123 IWK458123:IWM458123 JGG458123:JGI458123 JQC458123:JQE458123 JZY458123:KAA458123 KJU458123:KJW458123 KTQ458123:KTS458123 LDM458123:LDO458123 LNI458123:LNK458123 LXE458123:LXG458123 MHA458123:MHC458123 MQW458123:MQY458123 NAS458123:NAU458123 NKO458123:NKQ458123 NUK458123:NUM458123 OEG458123:OEI458123 OOC458123:OOE458123 OXY458123:OYA458123 PHU458123:PHW458123 PRQ458123:PRS458123 QBM458123:QBO458123 QLI458123:QLK458123 QVE458123:QVG458123 RFA458123:RFC458123 ROW458123:ROY458123 RYS458123:RYU458123 SIO458123:SIQ458123 SSK458123:SSM458123 TCG458123:TCI458123 TMC458123:TME458123 TVY458123:TWA458123 UFU458123:UFW458123 UPQ458123:UPS458123 UZM458123:UZO458123 VJI458123:VJK458123 VTE458123:VTG458123 WDA458123:WDC458123 WMW458123:WMY458123 WWS458123:WWU458123 AK523659:AM523659 KG523659:KI523659 UC523659:UE523659 ADY523659:AEA523659 ANU523659:ANW523659 AXQ523659:AXS523659 BHM523659:BHO523659 BRI523659:BRK523659 CBE523659:CBG523659 CLA523659:CLC523659 CUW523659:CUY523659 DES523659:DEU523659 DOO523659:DOQ523659 DYK523659:DYM523659 EIG523659:EII523659 ESC523659:ESE523659 FBY523659:FCA523659 FLU523659:FLW523659 FVQ523659:FVS523659 GFM523659:GFO523659 GPI523659:GPK523659 GZE523659:GZG523659 HJA523659:HJC523659 HSW523659:HSY523659 ICS523659:ICU523659 IMO523659:IMQ523659 IWK523659:IWM523659 JGG523659:JGI523659 JQC523659:JQE523659 JZY523659:KAA523659 KJU523659:KJW523659 KTQ523659:KTS523659 LDM523659:LDO523659 LNI523659:LNK523659 LXE523659:LXG523659 MHA523659:MHC523659 MQW523659:MQY523659 NAS523659:NAU523659 NKO523659:NKQ523659 NUK523659:NUM523659 OEG523659:OEI523659 OOC523659:OOE523659 OXY523659:OYA523659 PHU523659:PHW523659 PRQ523659:PRS523659 QBM523659:QBO523659 QLI523659:QLK523659 QVE523659:QVG523659 RFA523659:RFC523659 ROW523659:ROY523659 RYS523659:RYU523659 SIO523659:SIQ523659 SSK523659:SSM523659 TCG523659:TCI523659 TMC523659:TME523659 TVY523659:TWA523659 UFU523659:UFW523659 UPQ523659:UPS523659 UZM523659:UZO523659 VJI523659:VJK523659 VTE523659:VTG523659 WDA523659:WDC523659 WMW523659:WMY523659 WWS523659:WWU523659 AK589195:AM589195 KG589195:KI589195 UC589195:UE589195 ADY589195:AEA589195 ANU589195:ANW589195 AXQ589195:AXS589195 BHM589195:BHO589195 BRI589195:BRK589195 CBE589195:CBG589195 CLA589195:CLC589195 CUW589195:CUY589195 DES589195:DEU589195 DOO589195:DOQ589195 DYK589195:DYM589195 EIG589195:EII589195 ESC589195:ESE589195 FBY589195:FCA589195 FLU589195:FLW589195 FVQ589195:FVS589195 GFM589195:GFO589195 GPI589195:GPK589195 GZE589195:GZG589195 HJA589195:HJC589195 HSW589195:HSY589195 ICS589195:ICU589195 IMO589195:IMQ589195 IWK589195:IWM589195 JGG589195:JGI589195 JQC589195:JQE589195 JZY589195:KAA589195 KJU589195:KJW589195 KTQ589195:KTS589195 LDM589195:LDO589195 LNI589195:LNK589195 LXE589195:LXG589195 MHA589195:MHC589195 MQW589195:MQY589195 NAS589195:NAU589195 NKO589195:NKQ589195 NUK589195:NUM589195 OEG589195:OEI589195 OOC589195:OOE589195 OXY589195:OYA589195 PHU589195:PHW589195 PRQ589195:PRS589195 QBM589195:QBO589195 QLI589195:QLK589195 QVE589195:QVG589195 RFA589195:RFC589195 ROW589195:ROY589195 RYS589195:RYU589195 SIO589195:SIQ589195 SSK589195:SSM589195 TCG589195:TCI589195 TMC589195:TME589195 TVY589195:TWA589195 UFU589195:UFW589195 UPQ589195:UPS589195 UZM589195:UZO589195 VJI589195:VJK589195 VTE589195:VTG589195 WDA589195:WDC589195 WMW589195:WMY589195 WWS589195:WWU589195 AK654731:AM654731 KG654731:KI654731 UC654731:UE654731 ADY654731:AEA654731 ANU654731:ANW654731 AXQ654731:AXS654731 BHM654731:BHO654731 BRI654731:BRK654731 CBE654731:CBG654731 CLA654731:CLC654731 CUW654731:CUY654731 DES654731:DEU654731 DOO654731:DOQ654731 DYK654731:DYM654731 EIG654731:EII654731 ESC654731:ESE654731 FBY654731:FCA654731 FLU654731:FLW654731 FVQ654731:FVS654731 GFM654731:GFO654731 GPI654731:GPK654731 GZE654731:GZG654731 HJA654731:HJC654731 HSW654731:HSY654731 ICS654731:ICU654731 IMO654731:IMQ654731 IWK654731:IWM654731 JGG654731:JGI654731 JQC654731:JQE654731 JZY654731:KAA654731 KJU654731:KJW654731 KTQ654731:KTS654731 LDM654731:LDO654731 LNI654731:LNK654731 LXE654731:LXG654731 MHA654731:MHC654731 MQW654731:MQY654731 NAS654731:NAU654731 NKO654731:NKQ654731 NUK654731:NUM654731 OEG654731:OEI654731 OOC654731:OOE654731 OXY654731:OYA654731 PHU654731:PHW654731 PRQ654731:PRS654731 QBM654731:QBO654731 QLI654731:QLK654731 QVE654731:QVG654731 RFA654731:RFC654731 ROW654731:ROY654731 RYS654731:RYU654731 SIO654731:SIQ654731 SSK654731:SSM654731 TCG654731:TCI654731 TMC654731:TME654731 TVY654731:TWA654731 UFU654731:UFW654731 UPQ654731:UPS654731 UZM654731:UZO654731 VJI654731:VJK654731 VTE654731:VTG654731 WDA654731:WDC654731 WMW654731:WMY654731 WWS654731:WWU654731 AK720267:AM720267 KG720267:KI720267 UC720267:UE720267 ADY720267:AEA720267 ANU720267:ANW720267 AXQ720267:AXS720267 BHM720267:BHO720267 BRI720267:BRK720267 CBE720267:CBG720267 CLA720267:CLC720267 CUW720267:CUY720267 DES720267:DEU720267 DOO720267:DOQ720267 DYK720267:DYM720267 EIG720267:EII720267 ESC720267:ESE720267 FBY720267:FCA720267 FLU720267:FLW720267 FVQ720267:FVS720267 GFM720267:GFO720267 GPI720267:GPK720267 GZE720267:GZG720267 HJA720267:HJC720267 HSW720267:HSY720267 ICS720267:ICU720267 IMO720267:IMQ720267 IWK720267:IWM720267 JGG720267:JGI720267 JQC720267:JQE720267 JZY720267:KAA720267 KJU720267:KJW720267 KTQ720267:KTS720267 LDM720267:LDO720267 LNI720267:LNK720267 LXE720267:LXG720267 MHA720267:MHC720267 MQW720267:MQY720267 NAS720267:NAU720267 NKO720267:NKQ720267 NUK720267:NUM720267 OEG720267:OEI720267 OOC720267:OOE720267 OXY720267:OYA720267 PHU720267:PHW720267 PRQ720267:PRS720267 QBM720267:QBO720267 QLI720267:QLK720267 QVE720267:QVG720267 RFA720267:RFC720267 ROW720267:ROY720267 RYS720267:RYU720267 SIO720267:SIQ720267 SSK720267:SSM720267 TCG720267:TCI720267 TMC720267:TME720267 TVY720267:TWA720267 UFU720267:UFW720267 UPQ720267:UPS720267 UZM720267:UZO720267 VJI720267:VJK720267 VTE720267:VTG720267 WDA720267:WDC720267 WMW720267:WMY720267 WWS720267:WWU720267 AK785803:AM785803 KG785803:KI785803 UC785803:UE785803 ADY785803:AEA785803 ANU785803:ANW785803 AXQ785803:AXS785803 BHM785803:BHO785803 BRI785803:BRK785803 CBE785803:CBG785803 CLA785803:CLC785803 CUW785803:CUY785803 DES785803:DEU785803 DOO785803:DOQ785803 DYK785803:DYM785803 EIG785803:EII785803 ESC785803:ESE785803 FBY785803:FCA785803 FLU785803:FLW785803 FVQ785803:FVS785803 GFM785803:GFO785803 GPI785803:GPK785803 GZE785803:GZG785803 HJA785803:HJC785803 HSW785803:HSY785803 ICS785803:ICU785803 IMO785803:IMQ785803 IWK785803:IWM785803 JGG785803:JGI785803 JQC785803:JQE785803 JZY785803:KAA785803 KJU785803:KJW785803 KTQ785803:KTS785803 LDM785803:LDO785803 LNI785803:LNK785803 LXE785803:LXG785803 MHA785803:MHC785803 MQW785803:MQY785803 NAS785803:NAU785803 NKO785803:NKQ785803 NUK785803:NUM785803 OEG785803:OEI785803 OOC785803:OOE785803 OXY785803:OYA785803 PHU785803:PHW785803 PRQ785803:PRS785803 QBM785803:QBO785803 QLI785803:QLK785803 QVE785803:QVG785803 RFA785803:RFC785803 ROW785803:ROY785803 RYS785803:RYU785803 SIO785803:SIQ785803 SSK785803:SSM785803 TCG785803:TCI785803 TMC785803:TME785803 TVY785803:TWA785803 UFU785803:UFW785803 UPQ785803:UPS785803 UZM785803:UZO785803 VJI785803:VJK785803 VTE785803:VTG785803 WDA785803:WDC785803 WMW785803:WMY785803 WWS785803:WWU785803 AK851339:AM851339 KG851339:KI851339 UC851339:UE851339 ADY851339:AEA851339 ANU851339:ANW851339 AXQ851339:AXS851339 BHM851339:BHO851339 BRI851339:BRK851339 CBE851339:CBG851339 CLA851339:CLC851339 CUW851339:CUY851339 DES851339:DEU851339 DOO851339:DOQ851339 DYK851339:DYM851339 EIG851339:EII851339 ESC851339:ESE851339 FBY851339:FCA851339 FLU851339:FLW851339 FVQ851339:FVS851339 GFM851339:GFO851339 GPI851339:GPK851339 GZE851339:GZG851339 HJA851339:HJC851339 HSW851339:HSY851339 ICS851339:ICU851339 IMO851339:IMQ851339 IWK851339:IWM851339 JGG851339:JGI851339 JQC851339:JQE851339 JZY851339:KAA851339 KJU851339:KJW851339 KTQ851339:KTS851339 LDM851339:LDO851339 LNI851339:LNK851339 LXE851339:LXG851339 MHA851339:MHC851339 MQW851339:MQY851339 NAS851339:NAU851339 NKO851339:NKQ851339 NUK851339:NUM851339 OEG851339:OEI851339 OOC851339:OOE851339 OXY851339:OYA851339 PHU851339:PHW851339 PRQ851339:PRS851339 QBM851339:QBO851339 QLI851339:QLK851339 QVE851339:QVG851339 RFA851339:RFC851339 ROW851339:ROY851339 RYS851339:RYU851339 SIO851339:SIQ851339 SSK851339:SSM851339 TCG851339:TCI851339 TMC851339:TME851339 TVY851339:TWA851339 UFU851339:UFW851339 UPQ851339:UPS851339 UZM851339:UZO851339 VJI851339:VJK851339 VTE851339:VTG851339 WDA851339:WDC851339 WMW851339:WMY851339 WWS851339:WWU851339 AK916875:AM916875 KG916875:KI916875 UC916875:UE916875 ADY916875:AEA916875 ANU916875:ANW916875 AXQ916875:AXS916875 BHM916875:BHO916875 BRI916875:BRK916875 CBE916875:CBG916875 CLA916875:CLC916875 CUW916875:CUY916875 DES916875:DEU916875 DOO916875:DOQ916875 DYK916875:DYM916875 EIG916875:EII916875 ESC916875:ESE916875 FBY916875:FCA916875 FLU916875:FLW916875 FVQ916875:FVS916875 GFM916875:GFO916875 GPI916875:GPK916875 GZE916875:GZG916875 HJA916875:HJC916875 HSW916875:HSY916875 ICS916875:ICU916875 IMO916875:IMQ916875 IWK916875:IWM916875 JGG916875:JGI916875 JQC916875:JQE916875 JZY916875:KAA916875 KJU916875:KJW916875 KTQ916875:KTS916875 LDM916875:LDO916875 LNI916875:LNK916875 LXE916875:LXG916875 MHA916875:MHC916875 MQW916875:MQY916875 NAS916875:NAU916875 NKO916875:NKQ916875 NUK916875:NUM916875 OEG916875:OEI916875 OOC916875:OOE916875 OXY916875:OYA916875 PHU916875:PHW916875 PRQ916875:PRS916875 QBM916875:QBO916875 QLI916875:QLK916875 QVE916875:QVG916875 RFA916875:RFC916875 ROW916875:ROY916875 RYS916875:RYU916875 SIO916875:SIQ916875 SSK916875:SSM916875 TCG916875:TCI916875 TMC916875:TME916875 TVY916875:TWA916875 UFU916875:UFW916875 UPQ916875:UPS916875 UZM916875:UZO916875 VJI916875:VJK916875 VTE916875:VTG916875 WDA916875:WDC916875 WMW916875:WMY916875 WWS916875:WWU916875 AK982411:AM982411 KG982411:KI982411 UC982411:UE982411 ADY982411:AEA982411 ANU982411:ANW982411 AXQ982411:AXS982411 BHM982411:BHO982411 BRI982411:BRK982411 CBE982411:CBG982411 CLA982411:CLC982411 CUW982411:CUY982411 DES982411:DEU982411 DOO982411:DOQ982411 DYK982411:DYM982411 EIG982411:EII982411 ESC982411:ESE982411 FBY982411:FCA982411 FLU982411:FLW982411 FVQ982411:FVS982411 GFM982411:GFO982411 GPI982411:GPK982411 GZE982411:GZG982411 HJA982411:HJC982411 HSW982411:HSY982411 ICS982411:ICU982411 IMO982411:IMQ982411 IWK982411:IWM982411 JGG982411:JGI982411 JQC982411:JQE982411 JZY982411:KAA982411 KJU982411:KJW982411 KTQ982411:KTS982411 LDM982411:LDO982411 LNI982411:LNK982411 LXE982411:LXG982411 MHA982411:MHC982411 MQW982411:MQY982411 NAS982411:NAU982411 NKO982411:NKQ982411 NUK982411:NUM982411 OEG982411:OEI982411 OOC982411:OOE982411 OXY982411:OYA982411 PHU982411:PHW982411 PRQ982411:PRS982411 QBM982411:QBO982411 QLI982411:QLK982411 QVE982411:QVG982411 RFA982411:RFC982411 ROW982411:ROY982411 RYS982411:RYU982411 SIO982411:SIQ982411 SSK982411:SSM982411 TCG982411:TCI982411 TMC982411:TME982411 TVY982411:TWA982411 UFU982411:UFW982411 UPQ982411:UPS982411 UZM982411:UZO982411 VJI982411:VJK982411 VTE982411:VTG982411 WDA982411:WDC982411 WMW982411:WMY982411 WWS982411:WWU982411 AK64932:AM64932 KG64932:KI64932 UC64932:UE64932 ADY64932:AEA64932 ANU64932:ANW64932 AXQ64932:AXS64932 BHM64932:BHO64932 BRI64932:BRK64932 CBE64932:CBG64932 CLA64932:CLC64932 CUW64932:CUY64932 DES64932:DEU64932 DOO64932:DOQ64932 DYK64932:DYM64932 EIG64932:EII64932 ESC64932:ESE64932 FBY64932:FCA64932 FLU64932:FLW64932 FVQ64932:FVS64932 GFM64932:GFO64932 GPI64932:GPK64932 GZE64932:GZG64932 HJA64932:HJC64932 HSW64932:HSY64932 ICS64932:ICU64932 IMO64932:IMQ64932 IWK64932:IWM64932 JGG64932:JGI64932 JQC64932:JQE64932 JZY64932:KAA64932 KJU64932:KJW64932 KTQ64932:KTS64932 LDM64932:LDO64932 LNI64932:LNK64932 LXE64932:LXG64932 MHA64932:MHC64932 MQW64932:MQY64932 NAS64932:NAU64932 NKO64932:NKQ64932 NUK64932:NUM64932 OEG64932:OEI64932 OOC64932:OOE64932 OXY64932:OYA64932 PHU64932:PHW64932 PRQ64932:PRS64932 QBM64932:QBO64932 QLI64932:QLK64932 QVE64932:QVG64932 RFA64932:RFC64932 ROW64932:ROY64932 RYS64932:RYU64932 SIO64932:SIQ64932 SSK64932:SSM64932 TCG64932:TCI64932 TMC64932:TME64932 TVY64932:TWA64932 UFU64932:UFW64932 UPQ64932:UPS64932 UZM64932:UZO64932 VJI64932:VJK64932 VTE64932:VTG64932 WDA64932:WDC64932 WMW64932:WMY64932 WWS64932:WWU64932 AK130468:AM130468 KG130468:KI130468 UC130468:UE130468 ADY130468:AEA130468 ANU130468:ANW130468 AXQ130468:AXS130468 BHM130468:BHO130468 BRI130468:BRK130468 CBE130468:CBG130468 CLA130468:CLC130468 CUW130468:CUY130468 DES130468:DEU130468 DOO130468:DOQ130468 DYK130468:DYM130468 EIG130468:EII130468 ESC130468:ESE130468 FBY130468:FCA130468 FLU130468:FLW130468 FVQ130468:FVS130468 GFM130468:GFO130468 GPI130468:GPK130468 GZE130468:GZG130468 HJA130468:HJC130468 HSW130468:HSY130468 ICS130468:ICU130468 IMO130468:IMQ130468 IWK130468:IWM130468 JGG130468:JGI130468 JQC130468:JQE130468 JZY130468:KAA130468 KJU130468:KJW130468 KTQ130468:KTS130468 LDM130468:LDO130468 LNI130468:LNK130468 LXE130468:LXG130468 MHA130468:MHC130468 MQW130468:MQY130468 NAS130468:NAU130468 NKO130468:NKQ130468 NUK130468:NUM130468 OEG130468:OEI130468 OOC130468:OOE130468 OXY130468:OYA130468 PHU130468:PHW130468 PRQ130468:PRS130468 QBM130468:QBO130468 QLI130468:QLK130468 QVE130468:QVG130468 RFA130468:RFC130468 ROW130468:ROY130468 RYS130468:RYU130468 SIO130468:SIQ130468 SSK130468:SSM130468 TCG130468:TCI130468 TMC130468:TME130468 TVY130468:TWA130468 UFU130468:UFW130468 UPQ130468:UPS130468 UZM130468:UZO130468 VJI130468:VJK130468 VTE130468:VTG130468 WDA130468:WDC130468 WMW130468:WMY130468 WWS130468:WWU130468 AK196004:AM196004 KG196004:KI196004 UC196004:UE196004 ADY196004:AEA196004 ANU196004:ANW196004 AXQ196004:AXS196004 BHM196004:BHO196004 BRI196004:BRK196004 CBE196004:CBG196004 CLA196004:CLC196004 CUW196004:CUY196004 DES196004:DEU196004 DOO196004:DOQ196004 DYK196004:DYM196004 EIG196004:EII196004 ESC196004:ESE196004 FBY196004:FCA196004 FLU196004:FLW196004 FVQ196004:FVS196004 GFM196004:GFO196004 GPI196004:GPK196004 GZE196004:GZG196004 HJA196004:HJC196004 HSW196004:HSY196004 ICS196004:ICU196004 IMO196004:IMQ196004 IWK196004:IWM196004 JGG196004:JGI196004 JQC196004:JQE196004 JZY196004:KAA196004 KJU196004:KJW196004 KTQ196004:KTS196004 LDM196004:LDO196004 LNI196004:LNK196004 LXE196004:LXG196004 MHA196004:MHC196004 MQW196004:MQY196004 NAS196004:NAU196004 NKO196004:NKQ196004 NUK196004:NUM196004 OEG196004:OEI196004 OOC196004:OOE196004 OXY196004:OYA196004 PHU196004:PHW196004 PRQ196004:PRS196004 QBM196004:QBO196004 QLI196004:QLK196004 QVE196004:QVG196004 RFA196004:RFC196004 ROW196004:ROY196004 RYS196004:RYU196004 SIO196004:SIQ196004 SSK196004:SSM196004 TCG196004:TCI196004 TMC196004:TME196004 TVY196004:TWA196004 UFU196004:UFW196004 UPQ196004:UPS196004 UZM196004:UZO196004 VJI196004:VJK196004 VTE196004:VTG196004 WDA196004:WDC196004 WMW196004:WMY196004 WWS196004:WWU196004 AK261540:AM261540 KG261540:KI261540 UC261540:UE261540 ADY261540:AEA261540 ANU261540:ANW261540 AXQ261540:AXS261540 BHM261540:BHO261540 BRI261540:BRK261540 CBE261540:CBG261540 CLA261540:CLC261540 CUW261540:CUY261540 DES261540:DEU261540 DOO261540:DOQ261540 DYK261540:DYM261540 EIG261540:EII261540 ESC261540:ESE261540 FBY261540:FCA261540 FLU261540:FLW261540 FVQ261540:FVS261540 GFM261540:GFO261540 GPI261540:GPK261540 GZE261540:GZG261540 HJA261540:HJC261540 HSW261540:HSY261540 ICS261540:ICU261540 IMO261540:IMQ261540 IWK261540:IWM261540 JGG261540:JGI261540 JQC261540:JQE261540 JZY261540:KAA261540 KJU261540:KJW261540 KTQ261540:KTS261540 LDM261540:LDO261540 LNI261540:LNK261540 LXE261540:LXG261540 MHA261540:MHC261540 MQW261540:MQY261540 NAS261540:NAU261540 NKO261540:NKQ261540 NUK261540:NUM261540 OEG261540:OEI261540 OOC261540:OOE261540 OXY261540:OYA261540 PHU261540:PHW261540 PRQ261540:PRS261540 QBM261540:QBO261540 QLI261540:QLK261540 QVE261540:QVG261540 RFA261540:RFC261540 ROW261540:ROY261540 RYS261540:RYU261540 SIO261540:SIQ261540 SSK261540:SSM261540 TCG261540:TCI261540 TMC261540:TME261540 TVY261540:TWA261540 UFU261540:UFW261540 UPQ261540:UPS261540 UZM261540:UZO261540 VJI261540:VJK261540 VTE261540:VTG261540 WDA261540:WDC261540 WMW261540:WMY261540 WWS261540:WWU261540 AK327076:AM327076 KG327076:KI327076 UC327076:UE327076 ADY327076:AEA327076 ANU327076:ANW327076 AXQ327076:AXS327076 BHM327076:BHO327076 BRI327076:BRK327076 CBE327076:CBG327076 CLA327076:CLC327076 CUW327076:CUY327076 DES327076:DEU327076 DOO327076:DOQ327076 DYK327076:DYM327076 EIG327076:EII327076 ESC327076:ESE327076 FBY327076:FCA327076 FLU327076:FLW327076 FVQ327076:FVS327076 GFM327076:GFO327076 GPI327076:GPK327076 GZE327076:GZG327076 HJA327076:HJC327076 HSW327076:HSY327076 ICS327076:ICU327076 IMO327076:IMQ327076 IWK327076:IWM327076 JGG327076:JGI327076 JQC327076:JQE327076 JZY327076:KAA327076 KJU327076:KJW327076 KTQ327076:KTS327076 LDM327076:LDO327076 LNI327076:LNK327076 LXE327076:LXG327076 MHA327076:MHC327076 MQW327076:MQY327076 NAS327076:NAU327076 NKO327076:NKQ327076 NUK327076:NUM327076 OEG327076:OEI327076 OOC327076:OOE327076 OXY327076:OYA327076 PHU327076:PHW327076 PRQ327076:PRS327076 QBM327076:QBO327076 QLI327076:QLK327076 QVE327076:QVG327076 RFA327076:RFC327076 ROW327076:ROY327076 RYS327076:RYU327076 SIO327076:SIQ327076 SSK327076:SSM327076 TCG327076:TCI327076 TMC327076:TME327076 TVY327076:TWA327076 UFU327076:UFW327076 UPQ327076:UPS327076 UZM327076:UZO327076 VJI327076:VJK327076 VTE327076:VTG327076 WDA327076:WDC327076 WMW327076:WMY327076 WWS327076:WWU327076 AK392612:AM392612 KG392612:KI392612 UC392612:UE392612 ADY392612:AEA392612 ANU392612:ANW392612 AXQ392612:AXS392612 BHM392612:BHO392612 BRI392612:BRK392612 CBE392612:CBG392612 CLA392612:CLC392612 CUW392612:CUY392612 DES392612:DEU392612 DOO392612:DOQ392612 DYK392612:DYM392612 EIG392612:EII392612 ESC392612:ESE392612 FBY392612:FCA392612 FLU392612:FLW392612 FVQ392612:FVS392612 GFM392612:GFO392612 GPI392612:GPK392612 GZE392612:GZG392612 HJA392612:HJC392612 HSW392612:HSY392612 ICS392612:ICU392612 IMO392612:IMQ392612 IWK392612:IWM392612 JGG392612:JGI392612 JQC392612:JQE392612 JZY392612:KAA392612 KJU392612:KJW392612 KTQ392612:KTS392612 LDM392612:LDO392612 LNI392612:LNK392612 LXE392612:LXG392612 MHA392612:MHC392612 MQW392612:MQY392612 NAS392612:NAU392612 NKO392612:NKQ392612 NUK392612:NUM392612 OEG392612:OEI392612 OOC392612:OOE392612 OXY392612:OYA392612 PHU392612:PHW392612 PRQ392612:PRS392612 QBM392612:QBO392612 QLI392612:QLK392612 QVE392612:QVG392612 RFA392612:RFC392612 ROW392612:ROY392612 RYS392612:RYU392612 SIO392612:SIQ392612 SSK392612:SSM392612 TCG392612:TCI392612 TMC392612:TME392612 TVY392612:TWA392612 UFU392612:UFW392612 UPQ392612:UPS392612 UZM392612:UZO392612 VJI392612:VJK392612 VTE392612:VTG392612 WDA392612:WDC392612 WMW392612:WMY392612 WWS392612:WWU392612 AK458148:AM458148 KG458148:KI458148 UC458148:UE458148 ADY458148:AEA458148 ANU458148:ANW458148 AXQ458148:AXS458148 BHM458148:BHO458148 BRI458148:BRK458148 CBE458148:CBG458148 CLA458148:CLC458148 CUW458148:CUY458148 DES458148:DEU458148 DOO458148:DOQ458148 DYK458148:DYM458148 EIG458148:EII458148 ESC458148:ESE458148 FBY458148:FCA458148 FLU458148:FLW458148 FVQ458148:FVS458148 GFM458148:GFO458148 GPI458148:GPK458148 GZE458148:GZG458148 HJA458148:HJC458148 HSW458148:HSY458148 ICS458148:ICU458148 IMO458148:IMQ458148 IWK458148:IWM458148 JGG458148:JGI458148 JQC458148:JQE458148 JZY458148:KAA458148 KJU458148:KJW458148 KTQ458148:KTS458148 LDM458148:LDO458148 LNI458148:LNK458148 LXE458148:LXG458148 MHA458148:MHC458148 MQW458148:MQY458148 NAS458148:NAU458148 NKO458148:NKQ458148 NUK458148:NUM458148 OEG458148:OEI458148 OOC458148:OOE458148 OXY458148:OYA458148 PHU458148:PHW458148 PRQ458148:PRS458148 QBM458148:QBO458148 QLI458148:QLK458148 QVE458148:QVG458148 RFA458148:RFC458148 ROW458148:ROY458148 RYS458148:RYU458148 SIO458148:SIQ458148 SSK458148:SSM458148 TCG458148:TCI458148 TMC458148:TME458148 TVY458148:TWA458148 UFU458148:UFW458148 UPQ458148:UPS458148 UZM458148:UZO458148 VJI458148:VJK458148 VTE458148:VTG458148 WDA458148:WDC458148 WMW458148:WMY458148 WWS458148:WWU458148 AK523684:AM523684 KG523684:KI523684 UC523684:UE523684 ADY523684:AEA523684 ANU523684:ANW523684 AXQ523684:AXS523684 BHM523684:BHO523684 BRI523684:BRK523684 CBE523684:CBG523684 CLA523684:CLC523684 CUW523684:CUY523684 DES523684:DEU523684 DOO523684:DOQ523684 DYK523684:DYM523684 EIG523684:EII523684 ESC523684:ESE523684 FBY523684:FCA523684 FLU523684:FLW523684 FVQ523684:FVS523684 GFM523684:GFO523684 GPI523684:GPK523684 GZE523684:GZG523684 HJA523684:HJC523684 HSW523684:HSY523684 ICS523684:ICU523684 IMO523684:IMQ523684 IWK523684:IWM523684 JGG523684:JGI523684 JQC523684:JQE523684 JZY523684:KAA523684 KJU523684:KJW523684 KTQ523684:KTS523684 LDM523684:LDO523684 LNI523684:LNK523684 LXE523684:LXG523684 MHA523684:MHC523684 MQW523684:MQY523684 NAS523684:NAU523684 NKO523684:NKQ523684 NUK523684:NUM523684 OEG523684:OEI523684 OOC523684:OOE523684 OXY523684:OYA523684 PHU523684:PHW523684 PRQ523684:PRS523684 QBM523684:QBO523684 QLI523684:QLK523684 QVE523684:QVG523684 RFA523684:RFC523684 ROW523684:ROY523684 RYS523684:RYU523684 SIO523684:SIQ523684 SSK523684:SSM523684 TCG523684:TCI523684 TMC523684:TME523684 TVY523684:TWA523684 UFU523684:UFW523684 UPQ523684:UPS523684 UZM523684:UZO523684 VJI523684:VJK523684 VTE523684:VTG523684 WDA523684:WDC523684 WMW523684:WMY523684 WWS523684:WWU523684 AK589220:AM589220 KG589220:KI589220 UC589220:UE589220 ADY589220:AEA589220 ANU589220:ANW589220 AXQ589220:AXS589220 BHM589220:BHO589220 BRI589220:BRK589220 CBE589220:CBG589220 CLA589220:CLC589220 CUW589220:CUY589220 DES589220:DEU589220 DOO589220:DOQ589220 DYK589220:DYM589220 EIG589220:EII589220 ESC589220:ESE589220 FBY589220:FCA589220 FLU589220:FLW589220 FVQ589220:FVS589220 GFM589220:GFO589220 GPI589220:GPK589220 GZE589220:GZG589220 HJA589220:HJC589220 HSW589220:HSY589220 ICS589220:ICU589220 IMO589220:IMQ589220 IWK589220:IWM589220 JGG589220:JGI589220 JQC589220:JQE589220 JZY589220:KAA589220 KJU589220:KJW589220 KTQ589220:KTS589220 LDM589220:LDO589220 LNI589220:LNK589220 LXE589220:LXG589220 MHA589220:MHC589220 MQW589220:MQY589220 NAS589220:NAU589220 NKO589220:NKQ589220 NUK589220:NUM589220 OEG589220:OEI589220 OOC589220:OOE589220 OXY589220:OYA589220 PHU589220:PHW589220 PRQ589220:PRS589220 QBM589220:QBO589220 QLI589220:QLK589220 QVE589220:QVG589220 RFA589220:RFC589220 ROW589220:ROY589220 RYS589220:RYU589220 SIO589220:SIQ589220 SSK589220:SSM589220 TCG589220:TCI589220 TMC589220:TME589220 TVY589220:TWA589220 UFU589220:UFW589220 UPQ589220:UPS589220 UZM589220:UZO589220 VJI589220:VJK589220 VTE589220:VTG589220 WDA589220:WDC589220 WMW589220:WMY589220 WWS589220:WWU589220 AK654756:AM654756 KG654756:KI654756 UC654756:UE654756 ADY654756:AEA654756 ANU654756:ANW654756 AXQ654756:AXS654756 BHM654756:BHO654756 BRI654756:BRK654756 CBE654756:CBG654756 CLA654756:CLC654756 CUW654756:CUY654756 DES654756:DEU654756 DOO654756:DOQ654756 DYK654756:DYM654756 EIG654756:EII654756 ESC654756:ESE654756 FBY654756:FCA654756 FLU654756:FLW654756 FVQ654756:FVS654756 GFM654756:GFO654756 GPI654756:GPK654756 GZE654756:GZG654756 HJA654756:HJC654756 HSW654756:HSY654756 ICS654756:ICU654756 IMO654756:IMQ654756 IWK654756:IWM654756 JGG654756:JGI654756 JQC654756:JQE654756 JZY654756:KAA654756 KJU654756:KJW654756 KTQ654756:KTS654756 LDM654756:LDO654756 LNI654756:LNK654756 LXE654756:LXG654756 MHA654756:MHC654756 MQW654756:MQY654756 NAS654756:NAU654756 NKO654756:NKQ654756 NUK654756:NUM654756 OEG654756:OEI654756 OOC654756:OOE654756 OXY654756:OYA654756 PHU654756:PHW654756 PRQ654756:PRS654756 QBM654756:QBO654756 QLI654756:QLK654756 QVE654756:QVG654756 RFA654756:RFC654756 ROW654756:ROY654756 RYS654756:RYU654756 SIO654756:SIQ654756 SSK654756:SSM654756 TCG654756:TCI654756 TMC654756:TME654756 TVY654756:TWA654756 UFU654756:UFW654756 UPQ654756:UPS654756 UZM654756:UZO654756 VJI654756:VJK654756 VTE654756:VTG654756 WDA654756:WDC654756 WMW654756:WMY654756 WWS654756:WWU654756 AK720292:AM720292 KG720292:KI720292 UC720292:UE720292 ADY720292:AEA720292 ANU720292:ANW720292 AXQ720292:AXS720292 BHM720292:BHO720292 BRI720292:BRK720292 CBE720292:CBG720292 CLA720292:CLC720292 CUW720292:CUY720292 DES720292:DEU720292 DOO720292:DOQ720292 DYK720292:DYM720292 EIG720292:EII720292 ESC720292:ESE720292 FBY720292:FCA720292 FLU720292:FLW720292 FVQ720292:FVS720292 GFM720292:GFO720292 GPI720292:GPK720292 GZE720292:GZG720292 HJA720292:HJC720292 HSW720292:HSY720292 ICS720292:ICU720292 IMO720292:IMQ720292 IWK720292:IWM720292 JGG720292:JGI720292 JQC720292:JQE720292 JZY720292:KAA720292 KJU720292:KJW720292 KTQ720292:KTS720292 LDM720292:LDO720292 LNI720292:LNK720292 LXE720292:LXG720292 MHA720292:MHC720292 MQW720292:MQY720292 NAS720292:NAU720292 NKO720292:NKQ720292 NUK720292:NUM720292 OEG720292:OEI720292 OOC720292:OOE720292 OXY720292:OYA720292 PHU720292:PHW720292 PRQ720292:PRS720292 QBM720292:QBO720292 QLI720292:QLK720292 QVE720292:QVG720292 RFA720292:RFC720292 ROW720292:ROY720292 RYS720292:RYU720292 SIO720292:SIQ720292 SSK720292:SSM720292 TCG720292:TCI720292 TMC720292:TME720292 TVY720292:TWA720292 UFU720292:UFW720292 UPQ720292:UPS720292 UZM720292:UZO720292 VJI720292:VJK720292 VTE720292:VTG720292 WDA720292:WDC720292 WMW720292:WMY720292 WWS720292:WWU720292 AK785828:AM785828 KG785828:KI785828 UC785828:UE785828 ADY785828:AEA785828 ANU785828:ANW785828 AXQ785828:AXS785828 BHM785828:BHO785828 BRI785828:BRK785828 CBE785828:CBG785828 CLA785828:CLC785828 CUW785828:CUY785828 DES785828:DEU785828 DOO785828:DOQ785828 DYK785828:DYM785828 EIG785828:EII785828 ESC785828:ESE785828 FBY785828:FCA785828 FLU785828:FLW785828 FVQ785828:FVS785828 GFM785828:GFO785828 GPI785828:GPK785828 GZE785828:GZG785828 HJA785828:HJC785828 HSW785828:HSY785828 ICS785828:ICU785828 IMO785828:IMQ785828 IWK785828:IWM785828 JGG785828:JGI785828 JQC785828:JQE785828 JZY785828:KAA785828 KJU785828:KJW785828 KTQ785828:KTS785828 LDM785828:LDO785828 LNI785828:LNK785828 LXE785828:LXG785828 MHA785828:MHC785828 MQW785828:MQY785828 NAS785828:NAU785828 NKO785828:NKQ785828 NUK785828:NUM785828 OEG785828:OEI785828 OOC785828:OOE785828 OXY785828:OYA785828 PHU785828:PHW785828 PRQ785828:PRS785828 QBM785828:QBO785828 QLI785828:QLK785828 QVE785828:QVG785828 RFA785828:RFC785828 ROW785828:ROY785828 RYS785828:RYU785828 SIO785828:SIQ785828 SSK785828:SSM785828 TCG785828:TCI785828 TMC785828:TME785828 TVY785828:TWA785828 UFU785828:UFW785828 UPQ785828:UPS785828 UZM785828:UZO785828 VJI785828:VJK785828 VTE785828:VTG785828 WDA785828:WDC785828 WMW785828:WMY785828 WWS785828:WWU785828 AK851364:AM851364 KG851364:KI851364 UC851364:UE851364 ADY851364:AEA851364 ANU851364:ANW851364 AXQ851364:AXS851364 BHM851364:BHO851364 BRI851364:BRK851364 CBE851364:CBG851364 CLA851364:CLC851364 CUW851364:CUY851364 DES851364:DEU851364 DOO851364:DOQ851364 DYK851364:DYM851364 EIG851364:EII851364 ESC851364:ESE851364 FBY851364:FCA851364 FLU851364:FLW851364 FVQ851364:FVS851364 GFM851364:GFO851364 GPI851364:GPK851364 GZE851364:GZG851364 HJA851364:HJC851364 HSW851364:HSY851364 ICS851364:ICU851364 IMO851364:IMQ851364 IWK851364:IWM851364 JGG851364:JGI851364 JQC851364:JQE851364 JZY851364:KAA851364 KJU851364:KJW851364 KTQ851364:KTS851364 LDM851364:LDO851364 LNI851364:LNK851364 LXE851364:LXG851364 MHA851364:MHC851364 MQW851364:MQY851364 NAS851364:NAU851364 NKO851364:NKQ851364 NUK851364:NUM851364 OEG851364:OEI851364 OOC851364:OOE851364 OXY851364:OYA851364 PHU851364:PHW851364 PRQ851364:PRS851364 QBM851364:QBO851364 QLI851364:QLK851364 QVE851364:QVG851364 RFA851364:RFC851364 ROW851364:ROY851364 RYS851364:RYU851364 SIO851364:SIQ851364 SSK851364:SSM851364 TCG851364:TCI851364 TMC851364:TME851364 TVY851364:TWA851364 UFU851364:UFW851364 UPQ851364:UPS851364 UZM851364:UZO851364 VJI851364:VJK851364 VTE851364:VTG851364 WDA851364:WDC851364 WMW851364:WMY851364 WWS851364:WWU851364 AK916900:AM916900 KG916900:KI916900 UC916900:UE916900 ADY916900:AEA916900 ANU916900:ANW916900 AXQ916900:AXS916900 BHM916900:BHO916900 BRI916900:BRK916900 CBE916900:CBG916900 CLA916900:CLC916900 CUW916900:CUY916900 DES916900:DEU916900 DOO916900:DOQ916900 DYK916900:DYM916900 EIG916900:EII916900 ESC916900:ESE916900 FBY916900:FCA916900 FLU916900:FLW916900 FVQ916900:FVS916900 GFM916900:GFO916900 GPI916900:GPK916900 GZE916900:GZG916900 HJA916900:HJC916900 HSW916900:HSY916900 ICS916900:ICU916900 IMO916900:IMQ916900 IWK916900:IWM916900 JGG916900:JGI916900 JQC916900:JQE916900 JZY916900:KAA916900 KJU916900:KJW916900 KTQ916900:KTS916900 LDM916900:LDO916900 LNI916900:LNK916900 LXE916900:LXG916900 MHA916900:MHC916900 MQW916900:MQY916900 NAS916900:NAU916900 NKO916900:NKQ916900 NUK916900:NUM916900 OEG916900:OEI916900 OOC916900:OOE916900 OXY916900:OYA916900 PHU916900:PHW916900 PRQ916900:PRS916900 QBM916900:QBO916900 QLI916900:QLK916900 QVE916900:QVG916900 RFA916900:RFC916900 ROW916900:ROY916900 RYS916900:RYU916900 SIO916900:SIQ916900 SSK916900:SSM916900 TCG916900:TCI916900 TMC916900:TME916900 TVY916900:TWA916900 UFU916900:UFW916900 UPQ916900:UPS916900 UZM916900:UZO916900 VJI916900:VJK916900 VTE916900:VTG916900 WDA916900:WDC916900 WMW916900:WMY916900 WWS916900:WWU916900 AK982436:AM982436 KG982436:KI982436 UC982436:UE982436 ADY982436:AEA982436 ANU982436:ANW982436 AXQ982436:AXS982436 BHM982436:BHO982436 BRI982436:BRK982436 CBE982436:CBG982436 CLA982436:CLC982436 CUW982436:CUY982436 DES982436:DEU982436 DOO982436:DOQ982436 DYK982436:DYM982436 EIG982436:EII982436 ESC982436:ESE982436 FBY982436:FCA982436 FLU982436:FLW982436 FVQ982436:FVS982436 GFM982436:GFO982436 GPI982436:GPK982436 GZE982436:GZG982436 HJA982436:HJC982436 HSW982436:HSY982436 ICS982436:ICU982436 IMO982436:IMQ982436 IWK982436:IWM982436 JGG982436:JGI982436 JQC982436:JQE982436 JZY982436:KAA982436 KJU982436:KJW982436 KTQ982436:KTS982436 LDM982436:LDO982436 LNI982436:LNK982436 LXE982436:LXG982436 MHA982436:MHC982436 MQW982436:MQY982436 NAS982436:NAU982436 NKO982436:NKQ982436 NUK982436:NUM982436 OEG982436:OEI982436 OOC982436:OOE982436 OXY982436:OYA982436 PHU982436:PHW982436 PRQ982436:PRS982436 QBM982436:QBO982436 QLI982436:QLK982436 QVE982436:QVG982436 RFA982436:RFC982436 ROW982436:ROY982436 RYS982436:RYU982436 SIO982436:SIQ982436 SSK982436:SSM982436 TCG982436:TCI982436 TMC982436:TME982436 TVY982436:TWA982436 UFU982436:UFW982436 UPQ982436:UPS982436 UZM982436:UZO982436 VJI982436:VJK982436 VTE982436:VTG982436 WDA982436:WDC982436 WMW982436:WMY982436 WWS982436:WWU982436 AK64957:AM64957 KG64957:KI64957 UC64957:UE64957 ADY64957:AEA64957 ANU64957:ANW64957 AXQ64957:AXS64957 BHM64957:BHO64957 BRI64957:BRK64957 CBE64957:CBG64957 CLA64957:CLC64957 CUW64957:CUY64957 DES64957:DEU64957 DOO64957:DOQ64957 DYK64957:DYM64957 EIG64957:EII64957 ESC64957:ESE64957 FBY64957:FCA64957 FLU64957:FLW64957 FVQ64957:FVS64957 GFM64957:GFO64957 GPI64957:GPK64957 GZE64957:GZG64957 HJA64957:HJC64957 HSW64957:HSY64957 ICS64957:ICU64957 IMO64957:IMQ64957 IWK64957:IWM64957 JGG64957:JGI64957 JQC64957:JQE64957 JZY64957:KAA64957 KJU64957:KJW64957 KTQ64957:KTS64957 LDM64957:LDO64957 LNI64957:LNK64957 LXE64957:LXG64957 MHA64957:MHC64957 MQW64957:MQY64957 NAS64957:NAU64957 NKO64957:NKQ64957 NUK64957:NUM64957 OEG64957:OEI64957 OOC64957:OOE64957 OXY64957:OYA64957 PHU64957:PHW64957 PRQ64957:PRS64957 QBM64957:QBO64957 QLI64957:QLK64957 QVE64957:QVG64957 RFA64957:RFC64957 ROW64957:ROY64957 RYS64957:RYU64957 SIO64957:SIQ64957 SSK64957:SSM64957 TCG64957:TCI64957 TMC64957:TME64957 TVY64957:TWA64957 UFU64957:UFW64957 UPQ64957:UPS64957 UZM64957:UZO64957 VJI64957:VJK64957 VTE64957:VTG64957 WDA64957:WDC64957 WMW64957:WMY64957 WWS64957:WWU64957 AK130493:AM130493 KG130493:KI130493 UC130493:UE130493 ADY130493:AEA130493 ANU130493:ANW130493 AXQ130493:AXS130493 BHM130493:BHO130493 BRI130493:BRK130493 CBE130493:CBG130493 CLA130493:CLC130493 CUW130493:CUY130493 DES130493:DEU130493 DOO130493:DOQ130493 DYK130493:DYM130493 EIG130493:EII130493 ESC130493:ESE130493 FBY130493:FCA130493 FLU130493:FLW130493 FVQ130493:FVS130493 GFM130493:GFO130493 GPI130493:GPK130493 GZE130493:GZG130493 HJA130493:HJC130493 HSW130493:HSY130493 ICS130493:ICU130493 IMO130493:IMQ130493 IWK130493:IWM130493 JGG130493:JGI130493 JQC130493:JQE130493 JZY130493:KAA130493 KJU130493:KJW130493 KTQ130493:KTS130493 LDM130493:LDO130493 LNI130493:LNK130493 LXE130493:LXG130493 MHA130493:MHC130493 MQW130493:MQY130493 NAS130493:NAU130493 NKO130493:NKQ130493 NUK130493:NUM130493 OEG130493:OEI130493 OOC130493:OOE130493 OXY130493:OYA130493 PHU130493:PHW130493 PRQ130493:PRS130493 QBM130493:QBO130493 QLI130493:QLK130493 QVE130493:QVG130493 RFA130493:RFC130493 ROW130493:ROY130493 RYS130493:RYU130493 SIO130493:SIQ130493 SSK130493:SSM130493 TCG130493:TCI130493 TMC130493:TME130493 TVY130493:TWA130493 UFU130493:UFW130493 UPQ130493:UPS130493 UZM130493:UZO130493 VJI130493:VJK130493 VTE130493:VTG130493 WDA130493:WDC130493 WMW130493:WMY130493 WWS130493:WWU130493 AK196029:AM196029 KG196029:KI196029 UC196029:UE196029 ADY196029:AEA196029 ANU196029:ANW196029 AXQ196029:AXS196029 BHM196029:BHO196029 BRI196029:BRK196029 CBE196029:CBG196029 CLA196029:CLC196029 CUW196029:CUY196029 DES196029:DEU196029 DOO196029:DOQ196029 DYK196029:DYM196029 EIG196029:EII196029 ESC196029:ESE196029 FBY196029:FCA196029 FLU196029:FLW196029 FVQ196029:FVS196029 GFM196029:GFO196029 GPI196029:GPK196029 GZE196029:GZG196029 HJA196029:HJC196029 HSW196029:HSY196029 ICS196029:ICU196029 IMO196029:IMQ196029 IWK196029:IWM196029 JGG196029:JGI196029 JQC196029:JQE196029 JZY196029:KAA196029 KJU196029:KJW196029 KTQ196029:KTS196029 LDM196029:LDO196029 LNI196029:LNK196029 LXE196029:LXG196029 MHA196029:MHC196029 MQW196029:MQY196029 NAS196029:NAU196029 NKO196029:NKQ196029 NUK196029:NUM196029 OEG196029:OEI196029 OOC196029:OOE196029 OXY196029:OYA196029 PHU196029:PHW196029 PRQ196029:PRS196029 QBM196029:QBO196029 QLI196029:QLK196029 QVE196029:QVG196029 RFA196029:RFC196029 ROW196029:ROY196029 RYS196029:RYU196029 SIO196029:SIQ196029 SSK196029:SSM196029 TCG196029:TCI196029 TMC196029:TME196029 TVY196029:TWA196029 UFU196029:UFW196029 UPQ196029:UPS196029 UZM196029:UZO196029 VJI196029:VJK196029 VTE196029:VTG196029 WDA196029:WDC196029 WMW196029:WMY196029 WWS196029:WWU196029 AK261565:AM261565 KG261565:KI261565 UC261565:UE261565 ADY261565:AEA261565 ANU261565:ANW261565 AXQ261565:AXS261565 BHM261565:BHO261565 BRI261565:BRK261565 CBE261565:CBG261565 CLA261565:CLC261565 CUW261565:CUY261565 DES261565:DEU261565 DOO261565:DOQ261565 DYK261565:DYM261565 EIG261565:EII261565 ESC261565:ESE261565 FBY261565:FCA261565 FLU261565:FLW261565 FVQ261565:FVS261565 GFM261565:GFO261565 GPI261565:GPK261565 GZE261565:GZG261565 HJA261565:HJC261565 HSW261565:HSY261565 ICS261565:ICU261565 IMO261565:IMQ261565 IWK261565:IWM261565 JGG261565:JGI261565 JQC261565:JQE261565 JZY261565:KAA261565 KJU261565:KJW261565 KTQ261565:KTS261565 LDM261565:LDO261565 LNI261565:LNK261565 LXE261565:LXG261565 MHA261565:MHC261565 MQW261565:MQY261565 NAS261565:NAU261565 NKO261565:NKQ261565 NUK261565:NUM261565 OEG261565:OEI261565 OOC261565:OOE261565 OXY261565:OYA261565 PHU261565:PHW261565 PRQ261565:PRS261565 QBM261565:QBO261565 QLI261565:QLK261565 QVE261565:QVG261565 RFA261565:RFC261565 ROW261565:ROY261565 RYS261565:RYU261565 SIO261565:SIQ261565 SSK261565:SSM261565 TCG261565:TCI261565 TMC261565:TME261565 TVY261565:TWA261565 UFU261565:UFW261565 UPQ261565:UPS261565 UZM261565:UZO261565 VJI261565:VJK261565 VTE261565:VTG261565 WDA261565:WDC261565 WMW261565:WMY261565 WWS261565:WWU261565 AK327101:AM327101 KG327101:KI327101 UC327101:UE327101 ADY327101:AEA327101 ANU327101:ANW327101 AXQ327101:AXS327101 BHM327101:BHO327101 BRI327101:BRK327101 CBE327101:CBG327101 CLA327101:CLC327101 CUW327101:CUY327101 DES327101:DEU327101 DOO327101:DOQ327101 DYK327101:DYM327101 EIG327101:EII327101 ESC327101:ESE327101 FBY327101:FCA327101 FLU327101:FLW327101 FVQ327101:FVS327101 GFM327101:GFO327101 GPI327101:GPK327101 GZE327101:GZG327101 HJA327101:HJC327101 HSW327101:HSY327101 ICS327101:ICU327101 IMO327101:IMQ327101 IWK327101:IWM327101 JGG327101:JGI327101 JQC327101:JQE327101 JZY327101:KAA327101 KJU327101:KJW327101 KTQ327101:KTS327101 LDM327101:LDO327101 LNI327101:LNK327101 LXE327101:LXG327101 MHA327101:MHC327101 MQW327101:MQY327101 NAS327101:NAU327101 NKO327101:NKQ327101 NUK327101:NUM327101 OEG327101:OEI327101 OOC327101:OOE327101 OXY327101:OYA327101 PHU327101:PHW327101 PRQ327101:PRS327101 QBM327101:QBO327101 QLI327101:QLK327101 QVE327101:QVG327101 RFA327101:RFC327101 ROW327101:ROY327101 RYS327101:RYU327101 SIO327101:SIQ327101 SSK327101:SSM327101 TCG327101:TCI327101 TMC327101:TME327101 TVY327101:TWA327101 UFU327101:UFW327101 UPQ327101:UPS327101 UZM327101:UZO327101 VJI327101:VJK327101 VTE327101:VTG327101 WDA327101:WDC327101 WMW327101:WMY327101 WWS327101:WWU327101 AK392637:AM392637 KG392637:KI392637 UC392637:UE392637 ADY392637:AEA392637 ANU392637:ANW392637 AXQ392637:AXS392637 BHM392637:BHO392637 BRI392637:BRK392637 CBE392637:CBG392637 CLA392637:CLC392637 CUW392637:CUY392637 DES392637:DEU392637 DOO392637:DOQ392637 DYK392637:DYM392637 EIG392637:EII392637 ESC392637:ESE392637 FBY392637:FCA392637 FLU392637:FLW392637 FVQ392637:FVS392637 GFM392637:GFO392637 GPI392637:GPK392637 GZE392637:GZG392637 HJA392637:HJC392637 HSW392637:HSY392637 ICS392637:ICU392637 IMO392637:IMQ392637 IWK392637:IWM392637 JGG392637:JGI392637 JQC392637:JQE392637 JZY392637:KAA392637 KJU392637:KJW392637 KTQ392637:KTS392637 LDM392637:LDO392637 LNI392637:LNK392637 LXE392637:LXG392637 MHA392637:MHC392637 MQW392637:MQY392637 NAS392637:NAU392637 NKO392637:NKQ392637 NUK392637:NUM392637 OEG392637:OEI392637 OOC392637:OOE392637 OXY392637:OYA392637 PHU392637:PHW392637 PRQ392637:PRS392637 QBM392637:QBO392637 QLI392637:QLK392637 QVE392637:QVG392637 RFA392637:RFC392637 ROW392637:ROY392637 RYS392637:RYU392637 SIO392637:SIQ392637 SSK392637:SSM392637 TCG392637:TCI392637 TMC392637:TME392637 TVY392637:TWA392637 UFU392637:UFW392637 UPQ392637:UPS392637 UZM392637:UZO392637 VJI392637:VJK392637 VTE392637:VTG392637 WDA392637:WDC392637 WMW392637:WMY392637 WWS392637:WWU392637 AK458173:AM458173 KG458173:KI458173 UC458173:UE458173 ADY458173:AEA458173 ANU458173:ANW458173 AXQ458173:AXS458173 BHM458173:BHO458173 BRI458173:BRK458173 CBE458173:CBG458173 CLA458173:CLC458173 CUW458173:CUY458173 DES458173:DEU458173 DOO458173:DOQ458173 DYK458173:DYM458173 EIG458173:EII458173 ESC458173:ESE458173 FBY458173:FCA458173 FLU458173:FLW458173 FVQ458173:FVS458173 GFM458173:GFO458173 GPI458173:GPK458173 GZE458173:GZG458173 HJA458173:HJC458173 HSW458173:HSY458173 ICS458173:ICU458173 IMO458173:IMQ458173 IWK458173:IWM458173 JGG458173:JGI458173 JQC458173:JQE458173 JZY458173:KAA458173 KJU458173:KJW458173 KTQ458173:KTS458173 LDM458173:LDO458173 LNI458173:LNK458173 LXE458173:LXG458173 MHA458173:MHC458173 MQW458173:MQY458173 NAS458173:NAU458173 NKO458173:NKQ458173 NUK458173:NUM458173 OEG458173:OEI458173 OOC458173:OOE458173 OXY458173:OYA458173 PHU458173:PHW458173 PRQ458173:PRS458173 QBM458173:QBO458173 QLI458173:QLK458173 QVE458173:QVG458173 RFA458173:RFC458173 ROW458173:ROY458173 RYS458173:RYU458173 SIO458173:SIQ458173 SSK458173:SSM458173 TCG458173:TCI458173 TMC458173:TME458173 TVY458173:TWA458173 UFU458173:UFW458173 UPQ458173:UPS458173 UZM458173:UZO458173 VJI458173:VJK458173 VTE458173:VTG458173 WDA458173:WDC458173 WMW458173:WMY458173 WWS458173:WWU458173 AK523709:AM523709 KG523709:KI523709 UC523709:UE523709 ADY523709:AEA523709 ANU523709:ANW523709 AXQ523709:AXS523709 BHM523709:BHO523709 BRI523709:BRK523709 CBE523709:CBG523709 CLA523709:CLC523709 CUW523709:CUY523709 DES523709:DEU523709 DOO523709:DOQ523709 DYK523709:DYM523709 EIG523709:EII523709 ESC523709:ESE523709 FBY523709:FCA523709 FLU523709:FLW523709 FVQ523709:FVS523709 GFM523709:GFO523709 GPI523709:GPK523709 GZE523709:GZG523709 HJA523709:HJC523709 HSW523709:HSY523709 ICS523709:ICU523709 IMO523709:IMQ523709 IWK523709:IWM523709 JGG523709:JGI523709 JQC523709:JQE523709 JZY523709:KAA523709 KJU523709:KJW523709 KTQ523709:KTS523709 LDM523709:LDO523709 LNI523709:LNK523709 LXE523709:LXG523709 MHA523709:MHC523709 MQW523709:MQY523709 NAS523709:NAU523709 NKO523709:NKQ523709 NUK523709:NUM523709 OEG523709:OEI523709 OOC523709:OOE523709 OXY523709:OYA523709 PHU523709:PHW523709 PRQ523709:PRS523709 QBM523709:QBO523709 QLI523709:QLK523709 QVE523709:QVG523709 RFA523709:RFC523709 ROW523709:ROY523709 RYS523709:RYU523709 SIO523709:SIQ523709 SSK523709:SSM523709 TCG523709:TCI523709 TMC523709:TME523709 TVY523709:TWA523709 UFU523709:UFW523709 UPQ523709:UPS523709 UZM523709:UZO523709 VJI523709:VJK523709 VTE523709:VTG523709 WDA523709:WDC523709 WMW523709:WMY523709 WWS523709:WWU523709 AK589245:AM589245 KG589245:KI589245 UC589245:UE589245 ADY589245:AEA589245 ANU589245:ANW589245 AXQ589245:AXS589245 BHM589245:BHO589245 BRI589245:BRK589245 CBE589245:CBG589245 CLA589245:CLC589245 CUW589245:CUY589245 DES589245:DEU589245 DOO589245:DOQ589245 DYK589245:DYM589245 EIG589245:EII589245 ESC589245:ESE589245 FBY589245:FCA589245 FLU589245:FLW589245 FVQ589245:FVS589245 GFM589245:GFO589245 GPI589245:GPK589245 GZE589245:GZG589245 HJA589245:HJC589245 HSW589245:HSY589245 ICS589245:ICU589245 IMO589245:IMQ589245 IWK589245:IWM589245 JGG589245:JGI589245 JQC589245:JQE589245 JZY589245:KAA589245 KJU589245:KJW589245 KTQ589245:KTS589245 LDM589245:LDO589245 LNI589245:LNK589245 LXE589245:LXG589245 MHA589245:MHC589245 MQW589245:MQY589245 NAS589245:NAU589245 NKO589245:NKQ589245 NUK589245:NUM589245 OEG589245:OEI589245 OOC589245:OOE589245 OXY589245:OYA589245 PHU589245:PHW589245 PRQ589245:PRS589245 QBM589245:QBO589245 QLI589245:QLK589245 QVE589245:QVG589245 RFA589245:RFC589245 ROW589245:ROY589245 RYS589245:RYU589245 SIO589245:SIQ589245 SSK589245:SSM589245 TCG589245:TCI589245 TMC589245:TME589245 TVY589245:TWA589245 UFU589245:UFW589245 UPQ589245:UPS589245 UZM589245:UZO589245 VJI589245:VJK589245 VTE589245:VTG589245 WDA589245:WDC589245 WMW589245:WMY589245 WWS589245:WWU589245 AK654781:AM654781 KG654781:KI654781 UC654781:UE654781 ADY654781:AEA654781 ANU654781:ANW654781 AXQ654781:AXS654781 BHM654781:BHO654781 BRI654781:BRK654781 CBE654781:CBG654781 CLA654781:CLC654781 CUW654781:CUY654781 DES654781:DEU654781 DOO654781:DOQ654781 DYK654781:DYM654781 EIG654781:EII654781 ESC654781:ESE654781 FBY654781:FCA654781 FLU654781:FLW654781 FVQ654781:FVS654781 GFM654781:GFO654781 GPI654781:GPK654781 GZE654781:GZG654781 HJA654781:HJC654781 HSW654781:HSY654781 ICS654781:ICU654781 IMO654781:IMQ654781 IWK654781:IWM654781 JGG654781:JGI654781 JQC654781:JQE654781 JZY654781:KAA654781 KJU654781:KJW654781 KTQ654781:KTS654781 LDM654781:LDO654781 LNI654781:LNK654781 LXE654781:LXG654781 MHA654781:MHC654781 MQW654781:MQY654781 NAS654781:NAU654781 NKO654781:NKQ654781 NUK654781:NUM654781 OEG654781:OEI654781 OOC654781:OOE654781 OXY654781:OYA654781 PHU654781:PHW654781 PRQ654781:PRS654781 QBM654781:QBO654781 QLI654781:QLK654781 QVE654781:QVG654781 RFA654781:RFC654781 ROW654781:ROY654781 RYS654781:RYU654781 SIO654781:SIQ654781 SSK654781:SSM654781 TCG654781:TCI654781 TMC654781:TME654781 TVY654781:TWA654781 UFU654781:UFW654781 UPQ654781:UPS654781 UZM654781:UZO654781 VJI654781:VJK654781 VTE654781:VTG654781 WDA654781:WDC654781 WMW654781:WMY654781 WWS654781:WWU654781 AK720317:AM720317 KG720317:KI720317 UC720317:UE720317 ADY720317:AEA720317 ANU720317:ANW720317 AXQ720317:AXS720317 BHM720317:BHO720317 BRI720317:BRK720317 CBE720317:CBG720317 CLA720317:CLC720317 CUW720317:CUY720317 DES720317:DEU720317 DOO720317:DOQ720317 DYK720317:DYM720317 EIG720317:EII720317 ESC720317:ESE720317 FBY720317:FCA720317 FLU720317:FLW720317 FVQ720317:FVS720317 GFM720317:GFO720317 GPI720317:GPK720317 GZE720317:GZG720317 HJA720317:HJC720317 HSW720317:HSY720317 ICS720317:ICU720317 IMO720317:IMQ720317 IWK720317:IWM720317 JGG720317:JGI720317 JQC720317:JQE720317 JZY720317:KAA720317 KJU720317:KJW720317 KTQ720317:KTS720317 LDM720317:LDO720317 LNI720317:LNK720317 LXE720317:LXG720317 MHA720317:MHC720317 MQW720317:MQY720317 NAS720317:NAU720317 NKO720317:NKQ720317 NUK720317:NUM720317 OEG720317:OEI720317 OOC720317:OOE720317 OXY720317:OYA720317 PHU720317:PHW720317 PRQ720317:PRS720317 QBM720317:QBO720317 QLI720317:QLK720317 QVE720317:QVG720317 RFA720317:RFC720317 ROW720317:ROY720317 RYS720317:RYU720317 SIO720317:SIQ720317 SSK720317:SSM720317 TCG720317:TCI720317 TMC720317:TME720317 TVY720317:TWA720317 UFU720317:UFW720317 UPQ720317:UPS720317 UZM720317:UZO720317 VJI720317:VJK720317 VTE720317:VTG720317 WDA720317:WDC720317 WMW720317:WMY720317 WWS720317:WWU720317 AK785853:AM785853 KG785853:KI785853 UC785853:UE785853 ADY785853:AEA785853 ANU785853:ANW785853 AXQ785853:AXS785853 BHM785853:BHO785853 BRI785853:BRK785853 CBE785853:CBG785853 CLA785853:CLC785853 CUW785853:CUY785853 DES785853:DEU785853 DOO785853:DOQ785853 DYK785853:DYM785853 EIG785853:EII785853 ESC785853:ESE785853 FBY785853:FCA785853 FLU785853:FLW785853 FVQ785853:FVS785853 GFM785853:GFO785853 GPI785853:GPK785853 GZE785853:GZG785853 HJA785853:HJC785853 HSW785853:HSY785853 ICS785853:ICU785853 IMO785853:IMQ785853 IWK785853:IWM785853 JGG785853:JGI785853 JQC785853:JQE785853 JZY785853:KAA785853 KJU785853:KJW785853 KTQ785853:KTS785853 LDM785853:LDO785853 LNI785853:LNK785853 LXE785853:LXG785853 MHA785853:MHC785853 MQW785853:MQY785853 NAS785853:NAU785853 NKO785853:NKQ785853 NUK785853:NUM785853 OEG785853:OEI785853 OOC785853:OOE785853 OXY785853:OYA785853 PHU785853:PHW785853 PRQ785853:PRS785853 QBM785853:QBO785853 QLI785853:QLK785853 QVE785853:QVG785853 RFA785853:RFC785853 ROW785853:ROY785853 RYS785853:RYU785853 SIO785853:SIQ785853 SSK785853:SSM785853 TCG785853:TCI785853 TMC785853:TME785853 TVY785853:TWA785853 UFU785853:UFW785853 UPQ785853:UPS785853 UZM785853:UZO785853 VJI785853:VJK785853 VTE785853:VTG785853 WDA785853:WDC785853 WMW785853:WMY785853 WWS785853:WWU785853 AK851389:AM851389 KG851389:KI851389 UC851389:UE851389 ADY851389:AEA851389 ANU851389:ANW851389 AXQ851389:AXS851389 BHM851389:BHO851389 BRI851389:BRK851389 CBE851389:CBG851389 CLA851389:CLC851389 CUW851389:CUY851389 DES851389:DEU851389 DOO851389:DOQ851389 DYK851389:DYM851389 EIG851389:EII851389 ESC851389:ESE851389 FBY851389:FCA851389 FLU851389:FLW851389 FVQ851389:FVS851389 GFM851389:GFO851389 GPI851389:GPK851389 GZE851389:GZG851389 HJA851389:HJC851389 HSW851389:HSY851389 ICS851389:ICU851389 IMO851389:IMQ851389 IWK851389:IWM851389 JGG851389:JGI851389 JQC851389:JQE851389 JZY851389:KAA851389 KJU851389:KJW851389 KTQ851389:KTS851389 LDM851389:LDO851389 LNI851389:LNK851389 LXE851389:LXG851389 MHA851389:MHC851389 MQW851389:MQY851389 NAS851389:NAU851389 NKO851389:NKQ851389 NUK851389:NUM851389 OEG851389:OEI851389 OOC851389:OOE851389 OXY851389:OYA851389 PHU851389:PHW851389 PRQ851389:PRS851389 QBM851389:QBO851389 QLI851389:QLK851389 QVE851389:QVG851389 RFA851389:RFC851389 ROW851389:ROY851389 RYS851389:RYU851389 SIO851389:SIQ851389 SSK851389:SSM851389 TCG851389:TCI851389 TMC851389:TME851389 TVY851389:TWA851389 UFU851389:UFW851389 UPQ851389:UPS851389 UZM851389:UZO851389 VJI851389:VJK851389 VTE851389:VTG851389 WDA851389:WDC851389 WMW851389:WMY851389 WWS851389:WWU851389 AK916925:AM916925 KG916925:KI916925 UC916925:UE916925 ADY916925:AEA916925 ANU916925:ANW916925 AXQ916925:AXS916925 BHM916925:BHO916925 BRI916925:BRK916925 CBE916925:CBG916925 CLA916925:CLC916925 CUW916925:CUY916925 DES916925:DEU916925 DOO916925:DOQ916925 DYK916925:DYM916925 EIG916925:EII916925 ESC916925:ESE916925 FBY916925:FCA916925 FLU916925:FLW916925 FVQ916925:FVS916925 GFM916925:GFO916925 GPI916925:GPK916925 GZE916925:GZG916925 HJA916925:HJC916925 HSW916925:HSY916925 ICS916925:ICU916925 IMO916925:IMQ916925 IWK916925:IWM916925 JGG916925:JGI916925 JQC916925:JQE916925 JZY916925:KAA916925 KJU916925:KJW916925 KTQ916925:KTS916925 LDM916925:LDO916925 LNI916925:LNK916925 LXE916925:LXG916925 MHA916925:MHC916925 MQW916925:MQY916925 NAS916925:NAU916925 NKO916925:NKQ916925 NUK916925:NUM916925 OEG916925:OEI916925 OOC916925:OOE916925 OXY916925:OYA916925 PHU916925:PHW916925 PRQ916925:PRS916925 QBM916925:QBO916925 QLI916925:QLK916925 QVE916925:QVG916925 RFA916925:RFC916925 ROW916925:ROY916925 RYS916925:RYU916925 SIO916925:SIQ916925 SSK916925:SSM916925 TCG916925:TCI916925 TMC916925:TME916925 TVY916925:TWA916925 UFU916925:UFW916925 UPQ916925:UPS916925 UZM916925:UZO916925 VJI916925:VJK916925 VTE916925:VTG916925 WDA916925:WDC916925 WMW916925:WMY916925 WWS916925:WWU916925 AK982461:AM982461 KG982461:KI982461 UC982461:UE982461 ADY982461:AEA982461 ANU982461:ANW982461 AXQ982461:AXS982461 BHM982461:BHO982461 BRI982461:BRK982461 CBE982461:CBG982461 CLA982461:CLC982461 CUW982461:CUY982461 DES982461:DEU982461 DOO982461:DOQ982461 DYK982461:DYM982461 EIG982461:EII982461 ESC982461:ESE982461 FBY982461:FCA982461 FLU982461:FLW982461 FVQ982461:FVS982461 GFM982461:GFO982461 GPI982461:GPK982461 GZE982461:GZG982461 HJA982461:HJC982461 HSW982461:HSY982461 ICS982461:ICU982461 IMO982461:IMQ982461 IWK982461:IWM982461 JGG982461:JGI982461 JQC982461:JQE982461 JZY982461:KAA982461 KJU982461:KJW982461 KTQ982461:KTS982461 LDM982461:LDO982461 LNI982461:LNK982461 LXE982461:LXG982461 MHA982461:MHC982461 MQW982461:MQY982461 NAS982461:NAU982461 NKO982461:NKQ982461 NUK982461:NUM982461 OEG982461:OEI982461 OOC982461:OOE982461 OXY982461:OYA982461 PHU982461:PHW982461 PRQ982461:PRS982461 QBM982461:QBO982461 QLI982461:QLK982461 QVE982461:QVG982461 RFA982461:RFC982461 ROW982461:ROY982461 RYS982461:RYU982461 SIO982461:SIQ982461 SSK982461:SSM982461 TCG982461:TCI982461 TMC982461:TME982461 TVY982461:TWA982461 UFU982461:UFW982461 UPQ982461:UPS982461 UZM982461:UZO982461 VJI982461:VJK982461 VTE982461:VTG982461 WDA982461:WDC982461 WMW982461:WMY982461 WWS982461:WWU982461 AK64982:AM64982 KG64982:KI64982 UC64982:UE64982 ADY64982:AEA64982 ANU64982:ANW64982 AXQ64982:AXS64982 BHM64982:BHO64982 BRI64982:BRK64982 CBE64982:CBG64982 CLA64982:CLC64982 CUW64982:CUY64982 DES64982:DEU64982 DOO64982:DOQ64982 DYK64982:DYM64982 EIG64982:EII64982 ESC64982:ESE64982 FBY64982:FCA64982 FLU64982:FLW64982 FVQ64982:FVS64982 GFM64982:GFO64982 GPI64982:GPK64982 GZE64982:GZG64982 HJA64982:HJC64982 HSW64982:HSY64982 ICS64982:ICU64982 IMO64982:IMQ64982 IWK64982:IWM64982 JGG64982:JGI64982 JQC64982:JQE64982 JZY64982:KAA64982 KJU64982:KJW64982 KTQ64982:KTS64982 LDM64982:LDO64982 LNI64982:LNK64982 LXE64982:LXG64982 MHA64982:MHC64982 MQW64982:MQY64982 NAS64982:NAU64982 NKO64982:NKQ64982 NUK64982:NUM64982 OEG64982:OEI64982 OOC64982:OOE64982 OXY64982:OYA64982 PHU64982:PHW64982 PRQ64982:PRS64982 QBM64982:QBO64982 QLI64982:QLK64982 QVE64982:QVG64982 RFA64982:RFC64982 ROW64982:ROY64982 RYS64982:RYU64982 SIO64982:SIQ64982 SSK64982:SSM64982 TCG64982:TCI64982 TMC64982:TME64982 TVY64982:TWA64982 UFU64982:UFW64982 UPQ64982:UPS64982 UZM64982:UZO64982 VJI64982:VJK64982 VTE64982:VTG64982 WDA64982:WDC64982 WMW64982:WMY64982 WWS64982:WWU64982 AK130518:AM130518 KG130518:KI130518 UC130518:UE130518 ADY130518:AEA130518 ANU130518:ANW130518 AXQ130518:AXS130518 BHM130518:BHO130518 BRI130518:BRK130518 CBE130518:CBG130518 CLA130518:CLC130518 CUW130518:CUY130518 DES130518:DEU130518 DOO130518:DOQ130518 DYK130518:DYM130518 EIG130518:EII130518 ESC130518:ESE130518 FBY130518:FCA130518 FLU130518:FLW130518 FVQ130518:FVS130518 GFM130518:GFO130518 GPI130518:GPK130518 GZE130518:GZG130518 HJA130518:HJC130518 HSW130518:HSY130518 ICS130518:ICU130518 IMO130518:IMQ130518 IWK130518:IWM130518 JGG130518:JGI130518 JQC130518:JQE130518 JZY130518:KAA130518 KJU130518:KJW130518 KTQ130518:KTS130518 LDM130518:LDO130518 LNI130518:LNK130518 LXE130518:LXG130518 MHA130518:MHC130518 MQW130518:MQY130518 NAS130518:NAU130518 NKO130518:NKQ130518 NUK130518:NUM130518 OEG130518:OEI130518 OOC130518:OOE130518 OXY130518:OYA130518 PHU130518:PHW130518 PRQ130518:PRS130518 QBM130518:QBO130518 QLI130518:QLK130518 QVE130518:QVG130518 RFA130518:RFC130518 ROW130518:ROY130518 RYS130518:RYU130518 SIO130518:SIQ130518 SSK130518:SSM130518 TCG130518:TCI130518 TMC130518:TME130518 TVY130518:TWA130518 UFU130518:UFW130518 UPQ130518:UPS130518 UZM130518:UZO130518 VJI130518:VJK130518 VTE130518:VTG130518 WDA130518:WDC130518 WMW130518:WMY130518 WWS130518:WWU130518 AK196054:AM196054 KG196054:KI196054 UC196054:UE196054 ADY196054:AEA196054 ANU196054:ANW196054 AXQ196054:AXS196054 BHM196054:BHO196054 BRI196054:BRK196054 CBE196054:CBG196054 CLA196054:CLC196054 CUW196054:CUY196054 DES196054:DEU196054 DOO196054:DOQ196054 DYK196054:DYM196054 EIG196054:EII196054 ESC196054:ESE196054 FBY196054:FCA196054 FLU196054:FLW196054 FVQ196054:FVS196054 GFM196054:GFO196054 GPI196054:GPK196054 GZE196054:GZG196054 HJA196054:HJC196054 HSW196054:HSY196054 ICS196054:ICU196054 IMO196054:IMQ196054 IWK196054:IWM196054 JGG196054:JGI196054 JQC196054:JQE196054 JZY196054:KAA196054 KJU196054:KJW196054 KTQ196054:KTS196054 LDM196054:LDO196054 LNI196054:LNK196054 LXE196054:LXG196054 MHA196054:MHC196054 MQW196054:MQY196054 NAS196054:NAU196054 NKO196054:NKQ196054 NUK196054:NUM196054 OEG196054:OEI196054 OOC196054:OOE196054 OXY196054:OYA196054 PHU196054:PHW196054 PRQ196054:PRS196054 QBM196054:QBO196054 QLI196054:QLK196054 QVE196054:QVG196054 RFA196054:RFC196054 ROW196054:ROY196054 RYS196054:RYU196054 SIO196054:SIQ196054 SSK196054:SSM196054 TCG196054:TCI196054 TMC196054:TME196054 TVY196054:TWA196054 UFU196054:UFW196054 UPQ196054:UPS196054 UZM196054:UZO196054 VJI196054:VJK196054 VTE196054:VTG196054 WDA196054:WDC196054 WMW196054:WMY196054 WWS196054:WWU196054 AK261590:AM261590 KG261590:KI261590 UC261590:UE261590 ADY261590:AEA261590 ANU261590:ANW261590 AXQ261590:AXS261590 BHM261590:BHO261590 BRI261590:BRK261590 CBE261590:CBG261590 CLA261590:CLC261590 CUW261590:CUY261590 DES261590:DEU261590 DOO261590:DOQ261590 DYK261590:DYM261590 EIG261590:EII261590 ESC261590:ESE261590 FBY261590:FCA261590 FLU261590:FLW261590 FVQ261590:FVS261590 GFM261590:GFO261590 GPI261590:GPK261590 GZE261590:GZG261590 HJA261590:HJC261590 HSW261590:HSY261590 ICS261590:ICU261590 IMO261590:IMQ261590 IWK261590:IWM261590 JGG261590:JGI261590 JQC261590:JQE261590 JZY261590:KAA261590 KJU261590:KJW261590 KTQ261590:KTS261590 LDM261590:LDO261590 LNI261590:LNK261590 LXE261590:LXG261590 MHA261590:MHC261590 MQW261590:MQY261590 NAS261590:NAU261590 NKO261590:NKQ261590 NUK261590:NUM261590 OEG261590:OEI261590 OOC261590:OOE261590 OXY261590:OYA261590 PHU261590:PHW261590 PRQ261590:PRS261590 QBM261590:QBO261590 QLI261590:QLK261590 QVE261590:QVG261590 RFA261590:RFC261590 ROW261590:ROY261590 RYS261590:RYU261590 SIO261590:SIQ261590 SSK261590:SSM261590 TCG261590:TCI261590 TMC261590:TME261590 TVY261590:TWA261590 UFU261590:UFW261590 UPQ261590:UPS261590 UZM261590:UZO261590 VJI261590:VJK261590 VTE261590:VTG261590 WDA261590:WDC261590 WMW261590:WMY261590 WWS261590:WWU261590 AK327126:AM327126 KG327126:KI327126 UC327126:UE327126 ADY327126:AEA327126 ANU327126:ANW327126 AXQ327126:AXS327126 BHM327126:BHO327126 BRI327126:BRK327126 CBE327126:CBG327126 CLA327126:CLC327126 CUW327126:CUY327126 DES327126:DEU327126 DOO327126:DOQ327126 DYK327126:DYM327126 EIG327126:EII327126 ESC327126:ESE327126 FBY327126:FCA327126 FLU327126:FLW327126 FVQ327126:FVS327126 GFM327126:GFO327126 GPI327126:GPK327126 GZE327126:GZG327126 HJA327126:HJC327126 HSW327126:HSY327126 ICS327126:ICU327126 IMO327126:IMQ327126 IWK327126:IWM327126 JGG327126:JGI327126 JQC327126:JQE327126 JZY327126:KAA327126 KJU327126:KJW327126 KTQ327126:KTS327126 LDM327126:LDO327126 LNI327126:LNK327126 LXE327126:LXG327126 MHA327126:MHC327126 MQW327126:MQY327126 NAS327126:NAU327126 NKO327126:NKQ327126 NUK327126:NUM327126 OEG327126:OEI327126 OOC327126:OOE327126 OXY327126:OYA327126 PHU327126:PHW327126 PRQ327126:PRS327126 QBM327126:QBO327126 QLI327126:QLK327126 QVE327126:QVG327126 RFA327126:RFC327126 ROW327126:ROY327126 RYS327126:RYU327126 SIO327126:SIQ327126 SSK327126:SSM327126 TCG327126:TCI327126 TMC327126:TME327126 TVY327126:TWA327126 UFU327126:UFW327126 UPQ327126:UPS327126 UZM327126:UZO327126 VJI327126:VJK327126 VTE327126:VTG327126 WDA327126:WDC327126 WMW327126:WMY327126 WWS327126:WWU327126 AK392662:AM392662 KG392662:KI392662 UC392662:UE392662 ADY392662:AEA392662 ANU392662:ANW392662 AXQ392662:AXS392662 BHM392662:BHO392662 BRI392662:BRK392662 CBE392662:CBG392662 CLA392662:CLC392662 CUW392662:CUY392662 DES392662:DEU392662 DOO392662:DOQ392662 DYK392662:DYM392662 EIG392662:EII392662 ESC392662:ESE392662 FBY392662:FCA392662 FLU392662:FLW392662 FVQ392662:FVS392662 GFM392662:GFO392662 GPI392662:GPK392662 GZE392662:GZG392662 HJA392662:HJC392662 HSW392662:HSY392662 ICS392662:ICU392662 IMO392662:IMQ392662 IWK392662:IWM392662 JGG392662:JGI392662 JQC392662:JQE392662 JZY392662:KAA392662 KJU392662:KJW392662 KTQ392662:KTS392662 LDM392662:LDO392662 LNI392662:LNK392662 LXE392662:LXG392662 MHA392662:MHC392662 MQW392662:MQY392662 NAS392662:NAU392662 NKO392662:NKQ392662 NUK392662:NUM392662 OEG392662:OEI392662 OOC392662:OOE392662 OXY392662:OYA392662 PHU392662:PHW392662 PRQ392662:PRS392662 QBM392662:QBO392662 QLI392662:QLK392662 QVE392662:QVG392662 RFA392662:RFC392662 ROW392662:ROY392662 RYS392662:RYU392662 SIO392662:SIQ392662 SSK392662:SSM392662 TCG392662:TCI392662 TMC392662:TME392662 TVY392662:TWA392662 UFU392662:UFW392662 UPQ392662:UPS392662 UZM392662:UZO392662 VJI392662:VJK392662 VTE392662:VTG392662 WDA392662:WDC392662 WMW392662:WMY392662 WWS392662:WWU392662 AK458198:AM458198 KG458198:KI458198 UC458198:UE458198 ADY458198:AEA458198 ANU458198:ANW458198 AXQ458198:AXS458198 BHM458198:BHO458198 BRI458198:BRK458198 CBE458198:CBG458198 CLA458198:CLC458198 CUW458198:CUY458198 DES458198:DEU458198 DOO458198:DOQ458198 DYK458198:DYM458198 EIG458198:EII458198 ESC458198:ESE458198 FBY458198:FCA458198 FLU458198:FLW458198 FVQ458198:FVS458198 GFM458198:GFO458198 GPI458198:GPK458198 GZE458198:GZG458198 HJA458198:HJC458198 HSW458198:HSY458198 ICS458198:ICU458198 IMO458198:IMQ458198 IWK458198:IWM458198 JGG458198:JGI458198 JQC458198:JQE458198 JZY458198:KAA458198 KJU458198:KJW458198 KTQ458198:KTS458198 LDM458198:LDO458198 LNI458198:LNK458198 LXE458198:LXG458198 MHA458198:MHC458198 MQW458198:MQY458198 NAS458198:NAU458198 NKO458198:NKQ458198 NUK458198:NUM458198 OEG458198:OEI458198 OOC458198:OOE458198 OXY458198:OYA458198 PHU458198:PHW458198 PRQ458198:PRS458198 QBM458198:QBO458198 QLI458198:QLK458198 QVE458198:QVG458198 RFA458198:RFC458198 ROW458198:ROY458198 RYS458198:RYU458198 SIO458198:SIQ458198 SSK458198:SSM458198 TCG458198:TCI458198 TMC458198:TME458198 TVY458198:TWA458198 UFU458198:UFW458198 UPQ458198:UPS458198 UZM458198:UZO458198 VJI458198:VJK458198 VTE458198:VTG458198 WDA458198:WDC458198 WMW458198:WMY458198 WWS458198:WWU458198 AK523734:AM523734 KG523734:KI523734 UC523734:UE523734 ADY523734:AEA523734 ANU523734:ANW523734 AXQ523734:AXS523734 BHM523734:BHO523734 BRI523734:BRK523734 CBE523734:CBG523734 CLA523734:CLC523734 CUW523734:CUY523734 DES523734:DEU523734 DOO523734:DOQ523734 DYK523734:DYM523734 EIG523734:EII523734 ESC523734:ESE523734 FBY523734:FCA523734 FLU523734:FLW523734 FVQ523734:FVS523734 GFM523734:GFO523734 GPI523734:GPK523734 GZE523734:GZG523734 HJA523734:HJC523734 HSW523734:HSY523734 ICS523734:ICU523734 IMO523734:IMQ523734 IWK523734:IWM523734 JGG523734:JGI523734 JQC523734:JQE523734 JZY523734:KAA523734 KJU523734:KJW523734 KTQ523734:KTS523734 LDM523734:LDO523734 LNI523734:LNK523734 LXE523734:LXG523734 MHA523734:MHC523734 MQW523734:MQY523734 NAS523734:NAU523734 NKO523734:NKQ523734 NUK523734:NUM523734 OEG523734:OEI523734 OOC523734:OOE523734 OXY523734:OYA523734 PHU523734:PHW523734 PRQ523734:PRS523734 QBM523734:QBO523734 QLI523734:QLK523734 QVE523734:QVG523734 RFA523734:RFC523734 ROW523734:ROY523734 RYS523734:RYU523734 SIO523734:SIQ523734 SSK523734:SSM523734 TCG523734:TCI523734 TMC523734:TME523734 TVY523734:TWA523734 UFU523734:UFW523734 UPQ523734:UPS523734 UZM523734:UZO523734 VJI523734:VJK523734 VTE523734:VTG523734 WDA523734:WDC523734 WMW523734:WMY523734 WWS523734:WWU523734 AK589270:AM589270 KG589270:KI589270 UC589270:UE589270 ADY589270:AEA589270 ANU589270:ANW589270 AXQ589270:AXS589270 BHM589270:BHO589270 BRI589270:BRK589270 CBE589270:CBG589270 CLA589270:CLC589270 CUW589270:CUY589270 DES589270:DEU589270 DOO589270:DOQ589270 DYK589270:DYM589270 EIG589270:EII589270 ESC589270:ESE589270 FBY589270:FCA589270 FLU589270:FLW589270 FVQ589270:FVS589270 GFM589270:GFO589270 GPI589270:GPK589270 GZE589270:GZG589270 HJA589270:HJC589270 HSW589270:HSY589270 ICS589270:ICU589270 IMO589270:IMQ589270 IWK589270:IWM589270 JGG589270:JGI589270 JQC589270:JQE589270 JZY589270:KAA589270 KJU589270:KJW589270 KTQ589270:KTS589270 LDM589270:LDO589270 LNI589270:LNK589270 LXE589270:LXG589270 MHA589270:MHC589270 MQW589270:MQY589270 NAS589270:NAU589270 NKO589270:NKQ589270 NUK589270:NUM589270 OEG589270:OEI589270 OOC589270:OOE589270 OXY589270:OYA589270 PHU589270:PHW589270 PRQ589270:PRS589270 QBM589270:QBO589270 QLI589270:QLK589270 QVE589270:QVG589270 RFA589270:RFC589270 ROW589270:ROY589270 RYS589270:RYU589270 SIO589270:SIQ589270 SSK589270:SSM589270 TCG589270:TCI589270 TMC589270:TME589270 TVY589270:TWA589270 UFU589270:UFW589270 UPQ589270:UPS589270 UZM589270:UZO589270 VJI589270:VJK589270 VTE589270:VTG589270 WDA589270:WDC589270 WMW589270:WMY589270 WWS589270:WWU589270 AK654806:AM654806 KG654806:KI654806 UC654806:UE654806 ADY654806:AEA654806 ANU654806:ANW654806 AXQ654806:AXS654806 BHM654806:BHO654806 BRI654806:BRK654806 CBE654806:CBG654806 CLA654806:CLC654806 CUW654806:CUY654806 DES654806:DEU654806 DOO654806:DOQ654806 DYK654806:DYM654806 EIG654806:EII654806 ESC654806:ESE654806 FBY654806:FCA654806 FLU654806:FLW654806 FVQ654806:FVS654806 GFM654806:GFO654806 GPI654806:GPK654806 GZE654806:GZG654806 HJA654806:HJC654806 HSW654806:HSY654806 ICS654806:ICU654806 IMO654806:IMQ654806 IWK654806:IWM654806 JGG654806:JGI654806 JQC654806:JQE654806 JZY654806:KAA654806 KJU654806:KJW654806 KTQ654806:KTS654806 LDM654806:LDO654806 LNI654806:LNK654806 LXE654806:LXG654806 MHA654806:MHC654806 MQW654806:MQY654806 NAS654806:NAU654806 NKO654806:NKQ654806 NUK654806:NUM654806 OEG654806:OEI654806 OOC654806:OOE654806 OXY654806:OYA654806 PHU654806:PHW654806 PRQ654806:PRS654806 QBM654806:QBO654806 QLI654806:QLK654806 QVE654806:QVG654806 RFA654806:RFC654806 ROW654806:ROY654806 RYS654806:RYU654806 SIO654806:SIQ654806 SSK654806:SSM654806 TCG654806:TCI654806 TMC654806:TME654806 TVY654806:TWA654806 UFU654806:UFW654806 UPQ654806:UPS654806 UZM654806:UZO654806 VJI654806:VJK654806 VTE654806:VTG654806 WDA654806:WDC654806 WMW654806:WMY654806 WWS654806:WWU654806 AK720342:AM720342 KG720342:KI720342 UC720342:UE720342 ADY720342:AEA720342 ANU720342:ANW720342 AXQ720342:AXS720342 BHM720342:BHO720342 BRI720342:BRK720342 CBE720342:CBG720342 CLA720342:CLC720342 CUW720342:CUY720342 DES720342:DEU720342 DOO720342:DOQ720342 DYK720342:DYM720342 EIG720342:EII720342 ESC720342:ESE720342 FBY720342:FCA720342 FLU720342:FLW720342 FVQ720342:FVS720342 GFM720342:GFO720342 GPI720342:GPK720342 GZE720342:GZG720342 HJA720342:HJC720342 HSW720342:HSY720342 ICS720342:ICU720342 IMO720342:IMQ720342 IWK720342:IWM720342 JGG720342:JGI720342 JQC720342:JQE720342 JZY720342:KAA720342 KJU720342:KJW720342 KTQ720342:KTS720342 LDM720342:LDO720342 LNI720342:LNK720342 LXE720342:LXG720342 MHA720342:MHC720342 MQW720342:MQY720342 NAS720342:NAU720342 NKO720342:NKQ720342 NUK720342:NUM720342 OEG720342:OEI720342 OOC720342:OOE720342 OXY720342:OYA720342 PHU720342:PHW720342 PRQ720342:PRS720342 QBM720342:QBO720342 QLI720342:QLK720342 QVE720342:QVG720342 RFA720342:RFC720342 ROW720342:ROY720342 RYS720342:RYU720342 SIO720342:SIQ720342 SSK720342:SSM720342 TCG720342:TCI720342 TMC720342:TME720342 TVY720342:TWA720342 UFU720342:UFW720342 UPQ720342:UPS720342 UZM720342:UZO720342 VJI720342:VJK720342 VTE720342:VTG720342 WDA720342:WDC720342 WMW720342:WMY720342 WWS720342:WWU720342 AK785878:AM785878 KG785878:KI785878 UC785878:UE785878 ADY785878:AEA785878 ANU785878:ANW785878 AXQ785878:AXS785878 BHM785878:BHO785878 BRI785878:BRK785878 CBE785878:CBG785878 CLA785878:CLC785878 CUW785878:CUY785878 DES785878:DEU785878 DOO785878:DOQ785878 DYK785878:DYM785878 EIG785878:EII785878 ESC785878:ESE785878 FBY785878:FCA785878 FLU785878:FLW785878 FVQ785878:FVS785878 GFM785878:GFO785878 GPI785878:GPK785878 GZE785878:GZG785878 HJA785878:HJC785878 HSW785878:HSY785878 ICS785878:ICU785878 IMO785878:IMQ785878 IWK785878:IWM785878 JGG785878:JGI785878 JQC785878:JQE785878 JZY785878:KAA785878 KJU785878:KJW785878 KTQ785878:KTS785878 LDM785878:LDO785878 LNI785878:LNK785878 LXE785878:LXG785878 MHA785878:MHC785878 MQW785878:MQY785878 NAS785878:NAU785878 NKO785878:NKQ785878 NUK785878:NUM785878 OEG785878:OEI785878 OOC785878:OOE785878 OXY785878:OYA785878 PHU785878:PHW785878 PRQ785878:PRS785878 QBM785878:QBO785878 QLI785878:QLK785878 QVE785878:QVG785878 RFA785878:RFC785878 ROW785878:ROY785878 RYS785878:RYU785878 SIO785878:SIQ785878 SSK785878:SSM785878 TCG785878:TCI785878 TMC785878:TME785878 TVY785878:TWA785878 UFU785878:UFW785878 UPQ785878:UPS785878 UZM785878:UZO785878 VJI785878:VJK785878 VTE785878:VTG785878 WDA785878:WDC785878 WMW785878:WMY785878 WWS785878:WWU785878 AK851414:AM851414 KG851414:KI851414 UC851414:UE851414 ADY851414:AEA851414 ANU851414:ANW851414 AXQ851414:AXS851414 BHM851414:BHO851414 BRI851414:BRK851414 CBE851414:CBG851414 CLA851414:CLC851414 CUW851414:CUY851414 DES851414:DEU851414 DOO851414:DOQ851414 DYK851414:DYM851414 EIG851414:EII851414 ESC851414:ESE851414 FBY851414:FCA851414 FLU851414:FLW851414 FVQ851414:FVS851414 GFM851414:GFO851414 GPI851414:GPK851414 GZE851414:GZG851414 HJA851414:HJC851414 HSW851414:HSY851414 ICS851414:ICU851414 IMO851414:IMQ851414 IWK851414:IWM851414 JGG851414:JGI851414 JQC851414:JQE851414 JZY851414:KAA851414 KJU851414:KJW851414 KTQ851414:KTS851414 LDM851414:LDO851414 LNI851414:LNK851414 LXE851414:LXG851414 MHA851414:MHC851414 MQW851414:MQY851414 NAS851414:NAU851414 NKO851414:NKQ851414 NUK851414:NUM851414 OEG851414:OEI851414 OOC851414:OOE851414 OXY851414:OYA851414 PHU851414:PHW851414 PRQ851414:PRS851414 QBM851414:QBO851414 QLI851414:QLK851414 QVE851414:QVG851414 RFA851414:RFC851414 ROW851414:ROY851414 RYS851414:RYU851414 SIO851414:SIQ851414 SSK851414:SSM851414 TCG851414:TCI851414 TMC851414:TME851414 TVY851414:TWA851414 UFU851414:UFW851414 UPQ851414:UPS851414 UZM851414:UZO851414 VJI851414:VJK851414 VTE851414:VTG851414 WDA851414:WDC851414 WMW851414:WMY851414 WWS851414:WWU851414 AK916950:AM916950 KG916950:KI916950 UC916950:UE916950 ADY916950:AEA916950 ANU916950:ANW916950 AXQ916950:AXS916950 BHM916950:BHO916950 BRI916950:BRK916950 CBE916950:CBG916950 CLA916950:CLC916950 CUW916950:CUY916950 DES916950:DEU916950 DOO916950:DOQ916950 DYK916950:DYM916950 EIG916950:EII916950 ESC916950:ESE916950 FBY916950:FCA916950 FLU916950:FLW916950 FVQ916950:FVS916950 GFM916950:GFO916950 GPI916950:GPK916950 GZE916950:GZG916950 HJA916950:HJC916950 HSW916950:HSY916950 ICS916950:ICU916950 IMO916950:IMQ916950 IWK916950:IWM916950 JGG916950:JGI916950 JQC916950:JQE916950 JZY916950:KAA916950 KJU916950:KJW916950 KTQ916950:KTS916950 LDM916950:LDO916950 LNI916950:LNK916950 LXE916950:LXG916950 MHA916950:MHC916950 MQW916950:MQY916950 NAS916950:NAU916950 NKO916950:NKQ916950 NUK916950:NUM916950 OEG916950:OEI916950 OOC916950:OOE916950 OXY916950:OYA916950 PHU916950:PHW916950 PRQ916950:PRS916950 QBM916950:QBO916950 QLI916950:QLK916950 QVE916950:QVG916950 RFA916950:RFC916950 ROW916950:ROY916950 RYS916950:RYU916950 SIO916950:SIQ916950 SSK916950:SSM916950 TCG916950:TCI916950 TMC916950:TME916950 TVY916950:TWA916950 UFU916950:UFW916950 UPQ916950:UPS916950 UZM916950:UZO916950 VJI916950:VJK916950 VTE916950:VTG916950 WDA916950:WDC916950 WMW916950:WMY916950 WWS916950:WWU916950 AK982486:AM982486 KG982486:KI982486 UC982486:UE982486 ADY982486:AEA982486 ANU982486:ANW982486 AXQ982486:AXS982486 BHM982486:BHO982486 BRI982486:BRK982486 CBE982486:CBG982486 CLA982486:CLC982486 CUW982486:CUY982486 DES982486:DEU982486 DOO982486:DOQ982486 DYK982486:DYM982486 EIG982486:EII982486 ESC982486:ESE982486 FBY982486:FCA982486 FLU982486:FLW982486 FVQ982486:FVS982486 GFM982486:GFO982486 GPI982486:GPK982486 GZE982486:GZG982486 HJA982486:HJC982486 HSW982486:HSY982486 ICS982486:ICU982486 IMO982486:IMQ982486 IWK982486:IWM982486 JGG982486:JGI982486 JQC982486:JQE982486 JZY982486:KAA982486 KJU982486:KJW982486 KTQ982486:KTS982486 LDM982486:LDO982486 LNI982486:LNK982486 LXE982486:LXG982486 MHA982486:MHC982486 MQW982486:MQY982486 NAS982486:NAU982486 NKO982486:NKQ982486 NUK982486:NUM982486 OEG982486:OEI982486 OOC982486:OOE982486 OXY982486:OYA982486 PHU982486:PHW982486 PRQ982486:PRS982486 QBM982486:QBO982486 QLI982486:QLK982486 QVE982486:QVG982486 RFA982486:RFC982486 ROW982486:ROY982486 RYS982486:RYU982486 SIO982486:SIQ982486 SSK982486:SSM982486 TCG982486:TCI982486 TMC982486:TME982486 TVY982486:TWA982486 UFU982486:UFW982486 UPQ982486:UPS982486 UZM982486:UZO982486 VJI982486:VJK982486 VTE982486:VTG982486 WDA982486:WDC982486 WMW982486:WMY982486 WWS982486:WWU982486 AK65007:AM65007 KG65007:KI65007 UC65007:UE65007 ADY65007:AEA65007 ANU65007:ANW65007 AXQ65007:AXS65007 BHM65007:BHO65007 BRI65007:BRK65007 CBE65007:CBG65007 CLA65007:CLC65007 CUW65007:CUY65007 DES65007:DEU65007 DOO65007:DOQ65007 DYK65007:DYM65007 EIG65007:EII65007 ESC65007:ESE65007 FBY65007:FCA65007 FLU65007:FLW65007 FVQ65007:FVS65007 GFM65007:GFO65007 GPI65007:GPK65007 GZE65007:GZG65007 HJA65007:HJC65007 HSW65007:HSY65007 ICS65007:ICU65007 IMO65007:IMQ65007 IWK65007:IWM65007 JGG65007:JGI65007 JQC65007:JQE65007 JZY65007:KAA65007 KJU65007:KJW65007 KTQ65007:KTS65007 LDM65007:LDO65007 LNI65007:LNK65007 LXE65007:LXG65007 MHA65007:MHC65007 MQW65007:MQY65007 NAS65007:NAU65007 NKO65007:NKQ65007 NUK65007:NUM65007 OEG65007:OEI65007 OOC65007:OOE65007 OXY65007:OYA65007 PHU65007:PHW65007 PRQ65007:PRS65007 QBM65007:QBO65007 QLI65007:QLK65007 QVE65007:QVG65007 RFA65007:RFC65007 ROW65007:ROY65007 RYS65007:RYU65007 SIO65007:SIQ65007 SSK65007:SSM65007 TCG65007:TCI65007 TMC65007:TME65007 TVY65007:TWA65007 UFU65007:UFW65007 UPQ65007:UPS65007 UZM65007:UZO65007 VJI65007:VJK65007 VTE65007:VTG65007 WDA65007:WDC65007 WMW65007:WMY65007 WWS65007:WWU65007 AK130543:AM130543 KG130543:KI130543 UC130543:UE130543 ADY130543:AEA130543 ANU130543:ANW130543 AXQ130543:AXS130543 BHM130543:BHO130543 BRI130543:BRK130543 CBE130543:CBG130543 CLA130543:CLC130543 CUW130543:CUY130543 DES130543:DEU130543 DOO130543:DOQ130543 DYK130543:DYM130543 EIG130543:EII130543 ESC130543:ESE130543 FBY130543:FCA130543 FLU130543:FLW130543 FVQ130543:FVS130543 GFM130543:GFO130543 GPI130543:GPK130543 GZE130543:GZG130543 HJA130543:HJC130543 HSW130543:HSY130543 ICS130543:ICU130543 IMO130543:IMQ130543 IWK130543:IWM130543 JGG130543:JGI130543 JQC130543:JQE130543 JZY130543:KAA130543 KJU130543:KJW130543 KTQ130543:KTS130543 LDM130543:LDO130543 LNI130543:LNK130543 LXE130543:LXG130543 MHA130543:MHC130543 MQW130543:MQY130543 NAS130543:NAU130543 NKO130543:NKQ130543 NUK130543:NUM130543 OEG130543:OEI130543 OOC130543:OOE130543 OXY130543:OYA130543 PHU130543:PHW130543 PRQ130543:PRS130543 QBM130543:QBO130543 QLI130543:QLK130543 QVE130543:QVG130543 RFA130543:RFC130543 ROW130543:ROY130543 RYS130543:RYU130543 SIO130543:SIQ130543 SSK130543:SSM130543 TCG130543:TCI130543 TMC130543:TME130543 TVY130543:TWA130543 UFU130543:UFW130543 UPQ130543:UPS130543 UZM130543:UZO130543 VJI130543:VJK130543 VTE130543:VTG130543 WDA130543:WDC130543 WMW130543:WMY130543 WWS130543:WWU130543 AK196079:AM196079 KG196079:KI196079 UC196079:UE196079 ADY196079:AEA196079 ANU196079:ANW196079 AXQ196079:AXS196079 BHM196079:BHO196079 BRI196079:BRK196079 CBE196079:CBG196079 CLA196079:CLC196079 CUW196079:CUY196079 DES196079:DEU196079 DOO196079:DOQ196079 DYK196079:DYM196079 EIG196079:EII196079 ESC196079:ESE196079 FBY196079:FCA196079 FLU196079:FLW196079 FVQ196079:FVS196079 GFM196079:GFO196079 GPI196079:GPK196079 GZE196079:GZG196079 HJA196079:HJC196079 HSW196079:HSY196079 ICS196079:ICU196079 IMO196079:IMQ196079 IWK196079:IWM196079 JGG196079:JGI196079 JQC196079:JQE196079 JZY196079:KAA196079 KJU196079:KJW196079 KTQ196079:KTS196079 LDM196079:LDO196079 LNI196079:LNK196079 LXE196079:LXG196079 MHA196079:MHC196079 MQW196079:MQY196079 NAS196079:NAU196079 NKO196079:NKQ196079 NUK196079:NUM196079 OEG196079:OEI196079 OOC196079:OOE196079 OXY196079:OYA196079 PHU196079:PHW196079 PRQ196079:PRS196079 QBM196079:QBO196079 QLI196079:QLK196079 QVE196079:QVG196079 RFA196079:RFC196079 ROW196079:ROY196079 RYS196079:RYU196079 SIO196079:SIQ196079 SSK196079:SSM196079 TCG196079:TCI196079 TMC196079:TME196079 TVY196079:TWA196079 UFU196079:UFW196079 UPQ196079:UPS196079 UZM196079:UZO196079 VJI196079:VJK196079 VTE196079:VTG196079 WDA196079:WDC196079 WMW196079:WMY196079 WWS196079:WWU196079 AK261615:AM261615 KG261615:KI261615 UC261615:UE261615 ADY261615:AEA261615 ANU261615:ANW261615 AXQ261615:AXS261615 BHM261615:BHO261615 BRI261615:BRK261615 CBE261615:CBG261615 CLA261615:CLC261615 CUW261615:CUY261615 DES261615:DEU261615 DOO261615:DOQ261615 DYK261615:DYM261615 EIG261615:EII261615 ESC261615:ESE261615 FBY261615:FCA261615 FLU261615:FLW261615 FVQ261615:FVS261615 GFM261615:GFO261615 GPI261615:GPK261615 GZE261615:GZG261615 HJA261615:HJC261615 HSW261615:HSY261615 ICS261615:ICU261615 IMO261615:IMQ261615 IWK261615:IWM261615 JGG261615:JGI261615 JQC261615:JQE261615 JZY261615:KAA261615 KJU261615:KJW261615 KTQ261615:KTS261615 LDM261615:LDO261615 LNI261615:LNK261615 LXE261615:LXG261615 MHA261615:MHC261615 MQW261615:MQY261615 NAS261615:NAU261615 NKO261615:NKQ261615 NUK261615:NUM261615 OEG261615:OEI261615 OOC261615:OOE261615 OXY261615:OYA261615 PHU261615:PHW261615 PRQ261615:PRS261615 QBM261615:QBO261615 QLI261615:QLK261615 QVE261615:QVG261615 RFA261615:RFC261615 ROW261615:ROY261615 RYS261615:RYU261615 SIO261615:SIQ261615 SSK261615:SSM261615 TCG261615:TCI261615 TMC261615:TME261615 TVY261615:TWA261615 UFU261615:UFW261615 UPQ261615:UPS261615 UZM261615:UZO261615 VJI261615:VJK261615 VTE261615:VTG261615 WDA261615:WDC261615 WMW261615:WMY261615 WWS261615:WWU261615 AK327151:AM327151 KG327151:KI327151 UC327151:UE327151 ADY327151:AEA327151 ANU327151:ANW327151 AXQ327151:AXS327151 BHM327151:BHO327151 BRI327151:BRK327151 CBE327151:CBG327151 CLA327151:CLC327151 CUW327151:CUY327151 DES327151:DEU327151 DOO327151:DOQ327151 DYK327151:DYM327151 EIG327151:EII327151 ESC327151:ESE327151 FBY327151:FCA327151 FLU327151:FLW327151 FVQ327151:FVS327151 GFM327151:GFO327151 GPI327151:GPK327151 GZE327151:GZG327151 HJA327151:HJC327151 HSW327151:HSY327151 ICS327151:ICU327151 IMO327151:IMQ327151 IWK327151:IWM327151 JGG327151:JGI327151 JQC327151:JQE327151 JZY327151:KAA327151 KJU327151:KJW327151 KTQ327151:KTS327151 LDM327151:LDO327151 LNI327151:LNK327151 LXE327151:LXG327151 MHA327151:MHC327151 MQW327151:MQY327151 NAS327151:NAU327151 NKO327151:NKQ327151 NUK327151:NUM327151 OEG327151:OEI327151 OOC327151:OOE327151 OXY327151:OYA327151 PHU327151:PHW327151 PRQ327151:PRS327151 QBM327151:QBO327151 QLI327151:QLK327151 QVE327151:QVG327151 RFA327151:RFC327151 ROW327151:ROY327151 RYS327151:RYU327151 SIO327151:SIQ327151 SSK327151:SSM327151 TCG327151:TCI327151 TMC327151:TME327151 TVY327151:TWA327151 UFU327151:UFW327151 UPQ327151:UPS327151 UZM327151:UZO327151 VJI327151:VJK327151 VTE327151:VTG327151 WDA327151:WDC327151 WMW327151:WMY327151 WWS327151:WWU327151 AK392687:AM392687 KG392687:KI392687 UC392687:UE392687 ADY392687:AEA392687 ANU392687:ANW392687 AXQ392687:AXS392687 BHM392687:BHO392687 BRI392687:BRK392687 CBE392687:CBG392687 CLA392687:CLC392687 CUW392687:CUY392687 DES392687:DEU392687 DOO392687:DOQ392687 DYK392687:DYM392687 EIG392687:EII392687 ESC392687:ESE392687 FBY392687:FCA392687 FLU392687:FLW392687 FVQ392687:FVS392687 GFM392687:GFO392687 GPI392687:GPK392687 GZE392687:GZG392687 HJA392687:HJC392687 HSW392687:HSY392687 ICS392687:ICU392687 IMO392687:IMQ392687 IWK392687:IWM392687 JGG392687:JGI392687 JQC392687:JQE392687 JZY392687:KAA392687 KJU392687:KJW392687 KTQ392687:KTS392687 LDM392687:LDO392687 LNI392687:LNK392687 LXE392687:LXG392687 MHA392687:MHC392687 MQW392687:MQY392687 NAS392687:NAU392687 NKO392687:NKQ392687 NUK392687:NUM392687 OEG392687:OEI392687 OOC392687:OOE392687 OXY392687:OYA392687 PHU392687:PHW392687 PRQ392687:PRS392687 QBM392687:QBO392687 QLI392687:QLK392687 QVE392687:QVG392687 RFA392687:RFC392687 ROW392687:ROY392687 RYS392687:RYU392687 SIO392687:SIQ392687 SSK392687:SSM392687 TCG392687:TCI392687 TMC392687:TME392687 TVY392687:TWA392687 UFU392687:UFW392687 UPQ392687:UPS392687 UZM392687:UZO392687 VJI392687:VJK392687 VTE392687:VTG392687 WDA392687:WDC392687 WMW392687:WMY392687 WWS392687:WWU392687 AK458223:AM458223 KG458223:KI458223 UC458223:UE458223 ADY458223:AEA458223 ANU458223:ANW458223 AXQ458223:AXS458223 BHM458223:BHO458223 BRI458223:BRK458223 CBE458223:CBG458223 CLA458223:CLC458223 CUW458223:CUY458223 DES458223:DEU458223 DOO458223:DOQ458223 DYK458223:DYM458223 EIG458223:EII458223 ESC458223:ESE458223 FBY458223:FCA458223 FLU458223:FLW458223 FVQ458223:FVS458223 GFM458223:GFO458223 GPI458223:GPK458223 GZE458223:GZG458223 HJA458223:HJC458223 HSW458223:HSY458223 ICS458223:ICU458223 IMO458223:IMQ458223 IWK458223:IWM458223 JGG458223:JGI458223 JQC458223:JQE458223 JZY458223:KAA458223 KJU458223:KJW458223 KTQ458223:KTS458223 LDM458223:LDO458223 LNI458223:LNK458223 LXE458223:LXG458223 MHA458223:MHC458223 MQW458223:MQY458223 NAS458223:NAU458223 NKO458223:NKQ458223 NUK458223:NUM458223 OEG458223:OEI458223 OOC458223:OOE458223 OXY458223:OYA458223 PHU458223:PHW458223 PRQ458223:PRS458223 QBM458223:QBO458223 QLI458223:QLK458223 QVE458223:QVG458223 RFA458223:RFC458223 ROW458223:ROY458223 RYS458223:RYU458223 SIO458223:SIQ458223 SSK458223:SSM458223 TCG458223:TCI458223 TMC458223:TME458223 TVY458223:TWA458223 UFU458223:UFW458223 UPQ458223:UPS458223 UZM458223:UZO458223 VJI458223:VJK458223 VTE458223:VTG458223 WDA458223:WDC458223 WMW458223:WMY458223 WWS458223:WWU458223 AK523759:AM523759 KG523759:KI523759 UC523759:UE523759 ADY523759:AEA523759 ANU523759:ANW523759 AXQ523759:AXS523759 BHM523759:BHO523759 BRI523759:BRK523759 CBE523759:CBG523759 CLA523759:CLC523759 CUW523759:CUY523759 DES523759:DEU523759 DOO523759:DOQ523759 DYK523759:DYM523759 EIG523759:EII523759 ESC523759:ESE523759 FBY523759:FCA523759 FLU523759:FLW523759 FVQ523759:FVS523759 GFM523759:GFO523759 GPI523759:GPK523759 GZE523759:GZG523759 HJA523759:HJC523759 HSW523759:HSY523759 ICS523759:ICU523759 IMO523759:IMQ523759 IWK523759:IWM523759 JGG523759:JGI523759 JQC523759:JQE523759 JZY523759:KAA523759 KJU523759:KJW523759 KTQ523759:KTS523759 LDM523759:LDO523759 LNI523759:LNK523759 LXE523759:LXG523759 MHA523759:MHC523759 MQW523759:MQY523759 NAS523759:NAU523759 NKO523759:NKQ523759 NUK523759:NUM523759 OEG523759:OEI523759 OOC523759:OOE523759 OXY523759:OYA523759 PHU523759:PHW523759 PRQ523759:PRS523759 QBM523759:QBO523759 QLI523759:QLK523759 QVE523759:QVG523759 RFA523759:RFC523759 ROW523759:ROY523759 RYS523759:RYU523759 SIO523759:SIQ523759 SSK523759:SSM523759 TCG523759:TCI523759 TMC523759:TME523759 TVY523759:TWA523759 UFU523759:UFW523759 UPQ523759:UPS523759 UZM523759:UZO523759 VJI523759:VJK523759 VTE523759:VTG523759 WDA523759:WDC523759 WMW523759:WMY523759 WWS523759:WWU523759 AK589295:AM589295 KG589295:KI589295 UC589295:UE589295 ADY589295:AEA589295 ANU589295:ANW589295 AXQ589295:AXS589295 BHM589295:BHO589295 BRI589295:BRK589295 CBE589295:CBG589295 CLA589295:CLC589295 CUW589295:CUY589295 DES589295:DEU589295 DOO589295:DOQ589295 DYK589295:DYM589295 EIG589295:EII589295 ESC589295:ESE589295 FBY589295:FCA589295 FLU589295:FLW589295 FVQ589295:FVS589295 GFM589295:GFO589295 GPI589295:GPK589295 GZE589295:GZG589295 HJA589295:HJC589295 HSW589295:HSY589295 ICS589295:ICU589295 IMO589295:IMQ589295 IWK589295:IWM589295 JGG589295:JGI589295 JQC589295:JQE589295 JZY589295:KAA589295 KJU589295:KJW589295 KTQ589295:KTS589295 LDM589295:LDO589295 LNI589295:LNK589295 LXE589295:LXG589295 MHA589295:MHC589295 MQW589295:MQY589295 NAS589295:NAU589295 NKO589295:NKQ589295 NUK589295:NUM589295 OEG589295:OEI589295 OOC589295:OOE589295 OXY589295:OYA589295 PHU589295:PHW589295 PRQ589295:PRS589295 QBM589295:QBO589295 QLI589295:QLK589295 QVE589295:QVG589295 RFA589295:RFC589295 ROW589295:ROY589295 RYS589295:RYU589295 SIO589295:SIQ589295 SSK589295:SSM589295 TCG589295:TCI589295 TMC589295:TME589295 TVY589295:TWA589295 UFU589295:UFW589295 UPQ589295:UPS589295 UZM589295:UZO589295 VJI589295:VJK589295 VTE589295:VTG589295 WDA589295:WDC589295 WMW589295:WMY589295 WWS589295:WWU589295 AK654831:AM654831 KG654831:KI654831 UC654831:UE654831 ADY654831:AEA654831 ANU654831:ANW654831 AXQ654831:AXS654831 BHM654831:BHO654831 BRI654831:BRK654831 CBE654831:CBG654831 CLA654831:CLC654831 CUW654831:CUY654831 DES654831:DEU654831 DOO654831:DOQ654831 DYK654831:DYM654831 EIG654831:EII654831 ESC654831:ESE654831 FBY654831:FCA654831 FLU654831:FLW654831 FVQ654831:FVS654831 GFM654831:GFO654831 GPI654831:GPK654831 GZE654831:GZG654831 HJA654831:HJC654831 HSW654831:HSY654831 ICS654831:ICU654831 IMO654831:IMQ654831 IWK654831:IWM654831 JGG654831:JGI654831 JQC654831:JQE654831 JZY654831:KAA654831 KJU654831:KJW654831 KTQ654831:KTS654831 LDM654831:LDO654831 LNI654831:LNK654831 LXE654831:LXG654831 MHA654831:MHC654831 MQW654831:MQY654831 NAS654831:NAU654831 NKO654831:NKQ654831 NUK654831:NUM654831 OEG654831:OEI654831 OOC654831:OOE654831 OXY654831:OYA654831 PHU654831:PHW654831 PRQ654831:PRS654831 QBM654831:QBO654831 QLI654831:QLK654831 QVE654831:QVG654831 RFA654831:RFC654831 ROW654831:ROY654831 RYS654831:RYU654831 SIO654831:SIQ654831 SSK654831:SSM654831 TCG654831:TCI654831 TMC654831:TME654831 TVY654831:TWA654831 UFU654831:UFW654831 UPQ654831:UPS654831 UZM654831:UZO654831 VJI654831:VJK654831 VTE654831:VTG654831 WDA654831:WDC654831 WMW654831:WMY654831 WWS654831:WWU654831 AK720367:AM720367 KG720367:KI720367 UC720367:UE720367 ADY720367:AEA720367 ANU720367:ANW720367 AXQ720367:AXS720367 BHM720367:BHO720367 BRI720367:BRK720367 CBE720367:CBG720367 CLA720367:CLC720367 CUW720367:CUY720367 DES720367:DEU720367 DOO720367:DOQ720367 DYK720367:DYM720367 EIG720367:EII720367 ESC720367:ESE720367 FBY720367:FCA720367 FLU720367:FLW720367 FVQ720367:FVS720367 GFM720367:GFO720367 GPI720367:GPK720367 GZE720367:GZG720367 HJA720367:HJC720367 HSW720367:HSY720367 ICS720367:ICU720367 IMO720367:IMQ720367 IWK720367:IWM720367 JGG720367:JGI720367 JQC720367:JQE720367 JZY720367:KAA720367 KJU720367:KJW720367 KTQ720367:KTS720367 LDM720367:LDO720367 LNI720367:LNK720367 LXE720367:LXG720367 MHA720367:MHC720367 MQW720367:MQY720367 NAS720367:NAU720367 NKO720367:NKQ720367 NUK720367:NUM720367 OEG720367:OEI720367 OOC720367:OOE720367 OXY720367:OYA720367 PHU720367:PHW720367 PRQ720367:PRS720367 QBM720367:QBO720367 QLI720367:QLK720367 QVE720367:QVG720367 RFA720367:RFC720367 ROW720367:ROY720367 RYS720367:RYU720367 SIO720367:SIQ720367 SSK720367:SSM720367 TCG720367:TCI720367 TMC720367:TME720367 TVY720367:TWA720367 UFU720367:UFW720367 UPQ720367:UPS720367 UZM720367:UZO720367 VJI720367:VJK720367 VTE720367:VTG720367 WDA720367:WDC720367 WMW720367:WMY720367 WWS720367:WWU720367 AK785903:AM785903 KG785903:KI785903 UC785903:UE785903 ADY785903:AEA785903 ANU785903:ANW785903 AXQ785903:AXS785903 BHM785903:BHO785903 BRI785903:BRK785903 CBE785903:CBG785903 CLA785903:CLC785903 CUW785903:CUY785903 DES785903:DEU785903 DOO785903:DOQ785903 DYK785903:DYM785903 EIG785903:EII785903 ESC785903:ESE785903 FBY785903:FCA785903 FLU785903:FLW785903 FVQ785903:FVS785903 GFM785903:GFO785903 GPI785903:GPK785903 GZE785903:GZG785903 HJA785903:HJC785903 HSW785903:HSY785903 ICS785903:ICU785903 IMO785903:IMQ785903 IWK785903:IWM785903 JGG785903:JGI785903 JQC785903:JQE785903 JZY785903:KAA785903 KJU785903:KJW785903 KTQ785903:KTS785903 LDM785903:LDO785903 LNI785903:LNK785903 LXE785903:LXG785903 MHA785903:MHC785903 MQW785903:MQY785903 NAS785903:NAU785903 NKO785903:NKQ785903 NUK785903:NUM785903 OEG785903:OEI785903 OOC785903:OOE785903 OXY785903:OYA785903 PHU785903:PHW785903 PRQ785903:PRS785903 QBM785903:QBO785903 QLI785903:QLK785903 QVE785903:QVG785903 RFA785903:RFC785903 ROW785903:ROY785903 RYS785903:RYU785903 SIO785903:SIQ785903 SSK785903:SSM785903 TCG785903:TCI785903 TMC785903:TME785903 TVY785903:TWA785903 UFU785903:UFW785903 UPQ785903:UPS785903 UZM785903:UZO785903 VJI785903:VJK785903 VTE785903:VTG785903 WDA785903:WDC785903 WMW785903:WMY785903 WWS785903:WWU785903 AK851439:AM851439 KG851439:KI851439 UC851439:UE851439 ADY851439:AEA851439 ANU851439:ANW851439 AXQ851439:AXS851439 BHM851439:BHO851439 BRI851439:BRK851439 CBE851439:CBG851439 CLA851439:CLC851439 CUW851439:CUY851439 DES851439:DEU851439 DOO851439:DOQ851439 DYK851439:DYM851439 EIG851439:EII851439 ESC851439:ESE851439 FBY851439:FCA851439 FLU851439:FLW851439 FVQ851439:FVS851439 GFM851439:GFO851439 GPI851439:GPK851439 GZE851439:GZG851439 HJA851439:HJC851439 HSW851439:HSY851439 ICS851439:ICU851439 IMO851439:IMQ851439 IWK851439:IWM851439 JGG851439:JGI851439 JQC851439:JQE851439 JZY851439:KAA851439 KJU851439:KJW851439 KTQ851439:KTS851439 LDM851439:LDO851439 LNI851439:LNK851439 LXE851439:LXG851439 MHA851439:MHC851439 MQW851439:MQY851439 NAS851439:NAU851439 NKO851439:NKQ851439 NUK851439:NUM851439 OEG851439:OEI851439 OOC851439:OOE851439 OXY851439:OYA851439 PHU851439:PHW851439 PRQ851439:PRS851439 QBM851439:QBO851439 QLI851439:QLK851439 QVE851439:QVG851439 RFA851439:RFC851439 ROW851439:ROY851439 RYS851439:RYU851439 SIO851439:SIQ851439 SSK851439:SSM851439 TCG851439:TCI851439 TMC851439:TME851439 TVY851439:TWA851439 UFU851439:UFW851439 UPQ851439:UPS851439 UZM851439:UZO851439 VJI851439:VJK851439 VTE851439:VTG851439 WDA851439:WDC851439 WMW851439:WMY851439 WWS851439:WWU851439 AK916975:AM916975 KG916975:KI916975 UC916975:UE916975 ADY916975:AEA916975 ANU916975:ANW916975 AXQ916975:AXS916975 BHM916975:BHO916975 BRI916975:BRK916975 CBE916975:CBG916975 CLA916975:CLC916975 CUW916975:CUY916975 DES916975:DEU916975 DOO916975:DOQ916975 DYK916975:DYM916975 EIG916975:EII916975 ESC916975:ESE916975 FBY916975:FCA916975 FLU916975:FLW916975 FVQ916975:FVS916975 GFM916975:GFO916975 GPI916975:GPK916975 GZE916975:GZG916975 HJA916975:HJC916975 HSW916975:HSY916975 ICS916975:ICU916975 IMO916975:IMQ916975 IWK916975:IWM916975 JGG916975:JGI916975 JQC916975:JQE916975 JZY916975:KAA916975 KJU916975:KJW916975 KTQ916975:KTS916975 LDM916975:LDO916975 LNI916975:LNK916975 LXE916975:LXG916975 MHA916975:MHC916975 MQW916975:MQY916975 NAS916975:NAU916975 NKO916975:NKQ916975 NUK916975:NUM916975 OEG916975:OEI916975 OOC916975:OOE916975 OXY916975:OYA916975 PHU916975:PHW916975 PRQ916975:PRS916975 QBM916975:QBO916975 QLI916975:QLK916975 QVE916975:QVG916975 RFA916975:RFC916975 ROW916975:ROY916975 RYS916975:RYU916975 SIO916975:SIQ916975 SSK916975:SSM916975 TCG916975:TCI916975 TMC916975:TME916975 TVY916975:TWA916975 UFU916975:UFW916975 UPQ916975:UPS916975 UZM916975:UZO916975 VJI916975:VJK916975 VTE916975:VTG916975 WDA916975:WDC916975 WMW916975:WMY916975 WWS916975:WWU916975 AK982511:AM982511 KG982511:KI982511 UC982511:UE982511 ADY982511:AEA982511 ANU982511:ANW982511 AXQ982511:AXS982511 BHM982511:BHO982511 BRI982511:BRK982511 CBE982511:CBG982511 CLA982511:CLC982511 CUW982511:CUY982511 DES982511:DEU982511 DOO982511:DOQ982511 DYK982511:DYM982511 EIG982511:EII982511 ESC982511:ESE982511 FBY982511:FCA982511 FLU982511:FLW982511 FVQ982511:FVS982511 GFM982511:GFO982511 GPI982511:GPK982511 GZE982511:GZG982511 HJA982511:HJC982511 HSW982511:HSY982511 ICS982511:ICU982511 IMO982511:IMQ982511 IWK982511:IWM982511 JGG982511:JGI982511 JQC982511:JQE982511 JZY982511:KAA982511 KJU982511:KJW982511 KTQ982511:KTS982511 LDM982511:LDO982511 LNI982511:LNK982511 LXE982511:LXG982511 MHA982511:MHC982511 MQW982511:MQY982511 NAS982511:NAU982511 NKO982511:NKQ982511 NUK982511:NUM982511 OEG982511:OEI982511 OOC982511:OOE982511 OXY982511:OYA982511 PHU982511:PHW982511 PRQ982511:PRS982511 QBM982511:QBO982511 QLI982511:QLK982511 QVE982511:QVG982511 RFA982511:RFC982511 ROW982511:ROY982511 RYS982511:RYU982511 SIO982511:SIQ982511 SSK982511:SSM982511 TCG982511:TCI982511 TMC982511:TME982511 TVY982511:TWA982511 UFU982511:UFW982511 UPQ982511:UPS982511 UZM982511:UZO982511 VJI982511:VJK982511 VTE982511:VTG982511 WDA982511:WDC982511 WMW982511:WMY982511 WWS982511:WWU982511 AK65032:AM65032 KG65032:KI65032 UC65032:UE65032 ADY65032:AEA65032 ANU65032:ANW65032 AXQ65032:AXS65032 BHM65032:BHO65032 BRI65032:BRK65032 CBE65032:CBG65032 CLA65032:CLC65032 CUW65032:CUY65032 DES65032:DEU65032 DOO65032:DOQ65032 DYK65032:DYM65032 EIG65032:EII65032 ESC65032:ESE65032 FBY65032:FCA65032 FLU65032:FLW65032 FVQ65032:FVS65032 GFM65032:GFO65032 GPI65032:GPK65032 GZE65032:GZG65032 HJA65032:HJC65032 HSW65032:HSY65032 ICS65032:ICU65032 IMO65032:IMQ65032 IWK65032:IWM65032 JGG65032:JGI65032 JQC65032:JQE65032 JZY65032:KAA65032 KJU65032:KJW65032 KTQ65032:KTS65032 LDM65032:LDO65032 LNI65032:LNK65032 LXE65032:LXG65032 MHA65032:MHC65032 MQW65032:MQY65032 NAS65032:NAU65032 NKO65032:NKQ65032 NUK65032:NUM65032 OEG65032:OEI65032 OOC65032:OOE65032 OXY65032:OYA65032 PHU65032:PHW65032 PRQ65032:PRS65032 QBM65032:QBO65032 QLI65032:QLK65032 QVE65032:QVG65032 RFA65032:RFC65032 ROW65032:ROY65032 RYS65032:RYU65032 SIO65032:SIQ65032 SSK65032:SSM65032 TCG65032:TCI65032 TMC65032:TME65032 TVY65032:TWA65032 UFU65032:UFW65032 UPQ65032:UPS65032 UZM65032:UZO65032 VJI65032:VJK65032 VTE65032:VTG65032 WDA65032:WDC65032 WMW65032:WMY65032 WWS65032:WWU65032 AK130568:AM130568 KG130568:KI130568 UC130568:UE130568 ADY130568:AEA130568 ANU130568:ANW130568 AXQ130568:AXS130568 BHM130568:BHO130568 BRI130568:BRK130568 CBE130568:CBG130568 CLA130568:CLC130568 CUW130568:CUY130568 DES130568:DEU130568 DOO130568:DOQ130568 DYK130568:DYM130568 EIG130568:EII130568 ESC130568:ESE130568 FBY130568:FCA130568 FLU130568:FLW130568 FVQ130568:FVS130568 GFM130568:GFO130568 GPI130568:GPK130568 GZE130568:GZG130568 HJA130568:HJC130568 HSW130568:HSY130568 ICS130568:ICU130568 IMO130568:IMQ130568 IWK130568:IWM130568 JGG130568:JGI130568 JQC130568:JQE130568 JZY130568:KAA130568 KJU130568:KJW130568 KTQ130568:KTS130568 LDM130568:LDO130568 LNI130568:LNK130568 LXE130568:LXG130568 MHA130568:MHC130568 MQW130568:MQY130568 NAS130568:NAU130568 NKO130568:NKQ130568 NUK130568:NUM130568 OEG130568:OEI130568 OOC130568:OOE130568 OXY130568:OYA130568 PHU130568:PHW130568 PRQ130568:PRS130568 QBM130568:QBO130568 QLI130568:QLK130568 QVE130568:QVG130568 RFA130568:RFC130568 ROW130568:ROY130568 RYS130568:RYU130568 SIO130568:SIQ130568 SSK130568:SSM130568 TCG130568:TCI130568 TMC130568:TME130568 TVY130568:TWA130568 UFU130568:UFW130568 UPQ130568:UPS130568 UZM130568:UZO130568 VJI130568:VJK130568 VTE130568:VTG130568 WDA130568:WDC130568 WMW130568:WMY130568 WWS130568:WWU130568 AK196104:AM196104 KG196104:KI196104 UC196104:UE196104 ADY196104:AEA196104 ANU196104:ANW196104 AXQ196104:AXS196104 BHM196104:BHO196104 BRI196104:BRK196104 CBE196104:CBG196104 CLA196104:CLC196104 CUW196104:CUY196104 DES196104:DEU196104 DOO196104:DOQ196104 DYK196104:DYM196104 EIG196104:EII196104 ESC196104:ESE196104 FBY196104:FCA196104 FLU196104:FLW196104 FVQ196104:FVS196104 GFM196104:GFO196104 GPI196104:GPK196104 GZE196104:GZG196104 HJA196104:HJC196104 HSW196104:HSY196104 ICS196104:ICU196104 IMO196104:IMQ196104 IWK196104:IWM196104 JGG196104:JGI196104 JQC196104:JQE196104 JZY196104:KAA196104 KJU196104:KJW196104 KTQ196104:KTS196104 LDM196104:LDO196104 LNI196104:LNK196104 LXE196104:LXG196104 MHA196104:MHC196104 MQW196104:MQY196104 NAS196104:NAU196104 NKO196104:NKQ196104 NUK196104:NUM196104 OEG196104:OEI196104 OOC196104:OOE196104 OXY196104:OYA196104 PHU196104:PHW196104 PRQ196104:PRS196104 QBM196104:QBO196104 QLI196104:QLK196104 QVE196104:QVG196104 RFA196104:RFC196104 ROW196104:ROY196104 RYS196104:RYU196104 SIO196104:SIQ196104 SSK196104:SSM196104 TCG196104:TCI196104 TMC196104:TME196104 TVY196104:TWA196104 UFU196104:UFW196104 UPQ196104:UPS196104 UZM196104:UZO196104 VJI196104:VJK196104 VTE196104:VTG196104 WDA196104:WDC196104 WMW196104:WMY196104 WWS196104:WWU196104 AK261640:AM261640 KG261640:KI261640 UC261640:UE261640 ADY261640:AEA261640 ANU261640:ANW261640 AXQ261640:AXS261640 BHM261640:BHO261640 BRI261640:BRK261640 CBE261640:CBG261640 CLA261640:CLC261640 CUW261640:CUY261640 DES261640:DEU261640 DOO261640:DOQ261640 DYK261640:DYM261640 EIG261640:EII261640 ESC261640:ESE261640 FBY261640:FCA261640 FLU261640:FLW261640 FVQ261640:FVS261640 GFM261640:GFO261640 GPI261640:GPK261640 GZE261640:GZG261640 HJA261640:HJC261640 HSW261640:HSY261640 ICS261640:ICU261640 IMO261640:IMQ261640 IWK261640:IWM261640 JGG261640:JGI261640 JQC261640:JQE261640 JZY261640:KAA261640 KJU261640:KJW261640 KTQ261640:KTS261640 LDM261640:LDO261640 LNI261640:LNK261640 LXE261640:LXG261640 MHA261640:MHC261640 MQW261640:MQY261640 NAS261640:NAU261640 NKO261640:NKQ261640 NUK261640:NUM261640 OEG261640:OEI261640 OOC261640:OOE261640 OXY261640:OYA261640 PHU261640:PHW261640 PRQ261640:PRS261640 QBM261640:QBO261640 QLI261640:QLK261640 QVE261640:QVG261640 RFA261640:RFC261640 ROW261640:ROY261640 RYS261640:RYU261640 SIO261640:SIQ261640 SSK261640:SSM261640 TCG261640:TCI261640 TMC261640:TME261640 TVY261640:TWA261640 UFU261640:UFW261640 UPQ261640:UPS261640 UZM261640:UZO261640 VJI261640:VJK261640 VTE261640:VTG261640 WDA261640:WDC261640 WMW261640:WMY261640 WWS261640:WWU261640 AK327176:AM327176 KG327176:KI327176 UC327176:UE327176 ADY327176:AEA327176 ANU327176:ANW327176 AXQ327176:AXS327176 BHM327176:BHO327176 BRI327176:BRK327176 CBE327176:CBG327176 CLA327176:CLC327176 CUW327176:CUY327176 DES327176:DEU327176 DOO327176:DOQ327176 DYK327176:DYM327176 EIG327176:EII327176 ESC327176:ESE327176 FBY327176:FCA327176 FLU327176:FLW327176 FVQ327176:FVS327176 GFM327176:GFO327176 GPI327176:GPK327176 GZE327176:GZG327176 HJA327176:HJC327176 HSW327176:HSY327176 ICS327176:ICU327176 IMO327176:IMQ327176 IWK327176:IWM327176 JGG327176:JGI327176 JQC327176:JQE327176 JZY327176:KAA327176 KJU327176:KJW327176 KTQ327176:KTS327176 LDM327176:LDO327176 LNI327176:LNK327176 LXE327176:LXG327176 MHA327176:MHC327176 MQW327176:MQY327176 NAS327176:NAU327176 NKO327176:NKQ327176 NUK327176:NUM327176 OEG327176:OEI327176 OOC327176:OOE327176 OXY327176:OYA327176 PHU327176:PHW327176 PRQ327176:PRS327176 QBM327176:QBO327176 QLI327176:QLK327176 QVE327176:QVG327176 RFA327176:RFC327176 ROW327176:ROY327176 RYS327176:RYU327176 SIO327176:SIQ327176 SSK327176:SSM327176 TCG327176:TCI327176 TMC327176:TME327176 TVY327176:TWA327176 UFU327176:UFW327176 UPQ327176:UPS327176 UZM327176:UZO327176 VJI327176:VJK327176 VTE327176:VTG327176 WDA327176:WDC327176 WMW327176:WMY327176 WWS327176:WWU327176 AK392712:AM392712 KG392712:KI392712 UC392712:UE392712 ADY392712:AEA392712 ANU392712:ANW392712 AXQ392712:AXS392712 BHM392712:BHO392712 BRI392712:BRK392712 CBE392712:CBG392712 CLA392712:CLC392712 CUW392712:CUY392712 DES392712:DEU392712 DOO392712:DOQ392712 DYK392712:DYM392712 EIG392712:EII392712 ESC392712:ESE392712 FBY392712:FCA392712 FLU392712:FLW392712 FVQ392712:FVS392712 GFM392712:GFO392712 GPI392712:GPK392712 GZE392712:GZG392712 HJA392712:HJC392712 HSW392712:HSY392712 ICS392712:ICU392712 IMO392712:IMQ392712 IWK392712:IWM392712 JGG392712:JGI392712 JQC392712:JQE392712 JZY392712:KAA392712 KJU392712:KJW392712 KTQ392712:KTS392712 LDM392712:LDO392712 LNI392712:LNK392712 LXE392712:LXG392712 MHA392712:MHC392712 MQW392712:MQY392712 NAS392712:NAU392712 NKO392712:NKQ392712 NUK392712:NUM392712 OEG392712:OEI392712 OOC392712:OOE392712 OXY392712:OYA392712 PHU392712:PHW392712 PRQ392712:PRS392712 QBM392712:QBO392712 QLI392712:QLK392712 QVE392712:QVG392712 RFA392712:RFC392712 ROW392712:ROY392712 RYS392712:RYU392712 SIO392712:SIQ392712 SSK392712:SSM392712 TCG392712:TCI392712 TMC392712:TME392712 TVY392712:TWA392712 UFU392712:UFW392712 UPQ392712:UPS392712 UZM392712:UZO392712 VJI392712:VJK392712 VTE392712:VTG392712 WDA392712:WDC392712 WMW392712:WMY392712 WWS392712:WWU392712 AK458248:AM458248 KG458248:KI458248 UC458248:UE458248 ADY458248:AEA458248 ANU458248:ANW458248 AXQ458248:AXS458248 BHM458248:BHO458248 BRI458248:BRK458248 CBE458248:CBG458248 CLA458248:CLC458248 CUW458248:CUY458248 DES458248:DEU458248 DOO458248:DOQ458248 DYK458248:DYM458248 EIG458248:EII458248 ESC458248:ESE458248 FBY458248:FCA458248 FLU458248:FLW458248 FVQ458248:FVS458248 GFM458248:GFO458248 GPI458248:GPK458248 GZE458248:GZG458248 HJA458248:HJC458248 HSW458248:HSY458248 ICS458248:ICU458248 IMO458248:IMQ458248 IWK458248:IWM458248 JGG458248:JGI458248 JQC458248:JQE458248 JZY458248:KAA458248 KJU458248:KJW458248 KTQ458248:KTS458248 LDM458248:LDO458248 LNI458248:LNK458248 LXE458248:LXG458248 MHA458248:MHC458248 MQW458248:MQY458248 NAS458248:NAU458248 NKO458248:NKQ458248 NUK458248:NUM458248 OEG458248:OEI458248 OOC458248:OOE458248 OXY458248:OYA458248 PHU458248:PHW458248 PRQ458248:PRS458248 QBM458248:QBO458248 QLI458248:QLK458248 QVE458248:QVG458248 RFA458248:RFC458248 ROW458248:ROY458248 RYS458248:RYU458248 SIO458248:SIQ458248 SSK458248:SSM458248 TCG458248:TCI458248 TMC458248:TME458248 TVY458248:TWA458248 UFU458248:UFW458248 UPQ458248:UPS458248 UZM458248:UZO458248 VJI458248:VJK458248 VTE458248:VTG458248 WDA458248:WDC458248 WMW458248:WMY458248 WWS458248:WWU458248 AK523784:AM523784 KG523784:KI523784 UC523784:UE523784 ADY523784:AEA523784 ANU523784:ANW523784 AXQ523784:AXS523784 BHM523784:BHO523784 BRI523784:BRK523784 CBE523784:CBG523784 CLA523784:CLC523784 CUW523784:CUY523784 DES523784:DEU523784 DOO523784:DOQ523784 DYK523784:DYM523784 EIG523784:EII523784 ESC523784:ESE523784 FBY523784:FCA523784 FLU523784:FLW523784 FVQ523784:FVS523784 GFM523784:GFO523784 GPI523784:GPK523784 GZE523784:GZG523784 HJA523784:HJC523784 HSW523784:HSY523784 ICS523784:ICU523784 IMO523784:IMQ523784 IWK523784:IWM523784 JGG523784:JGI523784 JQC523784:JQE523784 JZY523784:KAA523784 KJU523784:KJW523784 KTQ523784:KTS523784 LDM523784:LDO523784 LNI523784:LNK523784 LXE523784:LXG523784 MHA523784:MHC523784 MQW523784:MQY523784 NAS523784:NAU523784 NKO523784:NKQ523784 NUK523784:NUM523784 OEG523784:OEI523784 OOC523784:OOE523784 OXY523784:OYA523784 PHU523784:PHW523784 PRQ523784:PRS523784 QBM523784:QBO523784 QLI523784:QLK523784 QVE523784:QVG523784 RFA523784:RFC523784 ROW523784:ROY523784 RYS523784:RYU523784 SIO523784:SIQ523784 SSK523784:SSM523784 TCG523784:TCI523784 TMC523784:TME523784 TVY523784:TWA523784 UFU523784:UFW523784 UPQ523784:UPS523784 UZM523784:UZO523784 VJI523784:VJK523784 VTE523784:VTG523784 WDA523784:WDC523784 WMW523784:WMY523784 WWS523784:WWU523784 AK589320:AM589320 KG589320:KI589320 UC589320:UE589320 ADY589320:AEA589320 ANU589320:ANW589320 AXQ589320:AXS589320 BHM589320:BHO589320 BRI589320:BRK589320 CBE589320:CBG589320 CLA589320:CLC589320 CUW589320:CUY589320 DES589320:DEU589320 DOO589320:DOQ589320 DYK589320:DYM589320 EIG589320:EII589320 ESC589320:ESE589320 FBY589320:FCA589320 FLU589320:FLW589320 FVQ589320:FVS589320 GFM589320:GFO589320 GPI589320:GPK589320 GZE589320:GZG589320 HJA589320:HJC589320 HSW589320:HSY589320 ICS589320:ICU589320 IMO589320:IMQ589320 IWK589320:IWM589320 JGG589320:JGI589320 JQC589320:JQE589320 JZY589320:KAA589320 KJU589320:KJW589320 KTQ589320:KTS589320 LDM589320:LDO589320 LNI589320:LNK589320 LXE589320:LXG589320 MHA589320:MHC589320 MQW589320:MQY589320 NAS589320:NAU589320 NKO589320:NKQ589320 NUK589320:NUM589320 OEG589320:OEI589320 OOC589320:OOE589320 OXY589320:OYA589320 PHU589320:PHW589320 PRQ589320:PRS589320 QBM589320:QBO589320 QLI589320:QLK589320 QVE589320:QVG589320 RFA589320:RFC589320 ROW589320:ROY589320 RYS589320:RYU589320 SIO589320:SIQ589320 SSK589320:SSM589320 TCG589320:TCI589320 TMC589320:TME589320 TVY589320:TWA589320 UFU589320:UFW589320 UPQ589320:UPS589320 UZM589320:UZO589320 VJI589320:VJK589320 VTE589320:VTG589320 WDA589320:WDC589320 WMW589320:WMY589320 WWS589320:WWU589320 AK654856:AM654856 KG654856:KI654856 UC654856:UE654856 ADY654856:AEA654856 ANU654856:ANW654856 AXQ654856:AXS654856 BHM654856:BHO654856 BRI654856:BRK654856 CBE654856:CBG654856 CLA654856:CLC654856 CUW654856:CUY654856 DES654856:DEU654856 DOO654856:DOQ654856 DYK654856:DYM654856 EIG654856:EII654856 ESC654856:ESE654856 FBY654856:FCA654856 FLU654856:FLW654856 FVQ654856:FVS654856 GFM654856:GFO654856 GPI654856:GPK654856 GZE654856:GZG654856 HJA654856:HJC654856 HSW654856:HSY654856 ICS654856:ICU654856 IMO654856:IMQ654856 IWK654856:IWM654856 JGG654856:JGI654856 JQC654856:JQE654856 JZY654856:KAA654856 KJU654856:KJW654856 KTQ654856:KTS654856 LDM654856:LDO654856 LNI654856:LNK654856 LXE654856:LXG654856 MHA654856:MHC654856 MQW654856:MQY654856 NAS654856:NAU654856 NKO654856:NKQ654856 NUK654856:NUM654856 OEG654856:OEI654856 OOC654856:OOE654856 OXY654856:OYA654856 PHU654856:PHW654856 PRQ654856:PRS654856 QBM654856:QBO654856 QLI654856:QLK654856 QVE654856:QVG654856 RFA654856:RFC654856 ROW654856:ROY654856 RYS654856:RYU654856 SIO654856:SIQ654856 SSK654856:SSM654856 TCG654856:TCI654856 TMC654856:TME654856 TVY654856:TWA654856 UFU654856:UFW654856 UPQ654856:UPS654856 UZM654856:UZO654856 VJI654856:VJK654856 VTE654856:VTG654856 WDA654856:WDC654856 WMW654856:WMY654856 WWS654856:WWU654856 AK720392:AM720392 KG720392:KI720392 UC720392:UE720392 ADY720392:AEA720392 ANU720392:ANW720392 AXQ720392:AXS720392 BHM720392:BHO720392 BRI720392:BRK720392 CBE720392:CBG720392 CLA720392:CLC720392 CUW720392:CUY720392 DES720392:DEU720392 DOO720392:DOQ720392 DYK720392:DYM720392 EIG720392:EII720392 ESC720392:ESE720392 FBY720392:FCA720392 FLU720392:FLW720392 FVQ720392:FVS720392 GFM720392:GFO720392 GPI720392:GPK720392 GZE720392:GZG720392 HJA720392:HJC720392 HSW720392:HSY720392 ICS720392:ICU720392 IMO720392:IMQ720392 IWK720392:IWM720392 JGG720392:JGI720392 JQC720392:JQE720392 JZY720392:KAA720392 KJU720392:KJW720392 KTQ720392:KTS720392 LDM720392:LDO720392 LNI720392:LNK720392 LXE720392:LXG720392 MHA720392:MHC720392 MQW720392:MQY720392 NAS720392:NAU720392 NKO720392:NKQ720392 NUK720392:NUM720392 OEG720392:OEI720392 OOC720392:OOE720392 OXY720392:OYA720392 PHU720392:PHW720392 PRQ720392:PRS720392 QBM720392:QBO720392 QLI720392:QLK720392 QVE720392:QVG720392 RFA720392:RFC720392 ROW720392:ROY720392 RYS720392:RYU720392 SIO720392:SIQ720392 SSK720392:SSM720392 TCG720392:TCI720392 TMC720392:TME720392 TVY720392:TWA720392 UFU720392:UFW720392 UPQ720392:UPS720392 UZM720392:UZO720392 VJI720392:VJK720392 VTE720392:VTG720392 WDA720392:WDC720392 WMW720392:WMY720392 WWS720392:WWU720392 AK785928:AM785928 KG785928:KI785928 UC785928:UE785928 ADY785928:AEA785928 ANU785928:ANW785928 AXQ785928:AXS785928 BHM785928:BHO785928 BRI785928:BRK785928 CBE785928:CBG785928 CLA785928:CLC785928 CUW785928:CUY785928 DES785928:DEU785928 DOO785928:DOQ785928 DYK785928:DYM785928 EIG785928:EII785928 ESC785928:ESE785928 FBY785928:FCA785928 FLU785928:FLW785928 FVQ785928:FVS785928 GFM785928:GFO785928 GPI785928:GPK785928 GZE785928:GZG785928 HJA785928:HJC785928 HSW785928:HSY785928 ICS785928:ICU785928 IMO785928:IMQ785928 IWK785928:IWM785928 JGG785928:JGI785928 JQC785928:JQE785928 JZY785928:KAA785928 KJU785928:KJW785928 KTQ785928:KTS785928 LDM785928:LDO785928 LNI785928:LNK785928 LXE785928:LXG785928 MHA785928:MHC785928 MQW785928:MQY785928 NAS785928:NAU785928 NKO785928:NKQ785928 NUK785928:NUM785928 OEG785928:OEI785928 OOC785928:OOE785928 OXY785928:OYA785928 PHU785928:PHW785928 PRQ785928:PRS785928 QBM785928:QBO785928 QLI785928:QLK785928 QVE785928:QVG785928 RFA785928:RFC785928 ROW785928:ROY785928 RYS785928:RYU785928 SIO785928:SIQ785928 SSK785928:SSM785928 TCG785928:TCI785928 TMC785928:TME785928 TVY785928:TWA785928 UFU785928:UFW785928 UPQ785928:UPS785928 UZM785928:UZO785928 VJI785928:VJK785928 VTE785928:VTG785928 WDA785928:WDC785928 WMW785928:WMY785928 WWS785928:WWU785928 AK851464:AM851464 KG851464:KI851464 UC851464:UE851464 ADY851464:AEA851464 ANU851464:ANW851464 AXQ851464:AXS851464 BHM851464:BHO851464 BRI851464:BRK851464 CBE851464:CBG851464 CLA851464:CLC851464 CUW851464:CUY851464 DES851464:DEU851464 DOO851464:DOQ851464 DYK851464:DYM851464 EIG851464:EII851464 ESC851464:ESE851464 FBY851464:FCA851464 FLU851464:FLW851464 FVQ851464:FVS851464 GFM851464:GFO851464 GPI851464:GPK851464 GZE851464:GZG851464 HJA851464:HJC851464 HSW851464:HSY851464 ICS851464:ICU851464 IMO851464:IMQ851464 IWK851464:IWM851464 JGG851464:JGI851464 JQC851464:JQE851464 JZY851464:KAA851464 KJU851464:KJW851464 KTQ851464:KTS851464 LDM851464:LDO851464 LNI851464:LNK851464 LXE851464:LXG851464 MHA851464:MHC851464 MQW851464:MQY851464 NAS851464:NAU851464 NKO851464:NKQ851464 NUK851464:NUM851464 OEG851464:OEI851464 OOC851464:OOE851464 OXY851464:OYA851464 PHU851464:PHW851464 PRQ851464:PRS851464 QBM851464:QBO851464 QLI851464:QLK851464 QVE851464:QVG851464 RFA851464:RFC851464 ROW851464:ROY851464 RYS851464:RYU851464 SIO851464:SIQ851464 SSK851464:SSM851464 TCG851464:TCI851464 TMC851464:TME851464 TVY851464:TWA851464 UFU851464:UFW851464 UPQ851464:UPS851464 UZM851464:UZO851464 VJI851464:VJK851464 VTE851464:VTG851464 WDA851464:WDC851464 WMW851464:WMY851464 WWS851464:WWU851464 AK917000:AM917000 KG917000:KI917000 UC917000:UE917000 ADY917000:AEA917000 ANU917000:ANW917000 AXQ917000:AXS917000 BHM917000:BHO917000 BRI917000:BRK917000 CBE917000:CBG917000 CLA917000:CLC917000 CUW917000:CUY917000 DES917000:DEU917000 DOO917000:DOQ917000 DYK917000:DYM917000 EIG917000:EII917000 ESC917000:ESE917000 FBY917000:FCA917000 FLU917000:FLW917000 FVQ917000:FVS917000 GFM917000:GFO917000 GPI917000:GPK917000 GZE917000:GZG917000 HJA917000:HJC917000 HSW917000:HSY917000 ICS917000:ICU917000 IMO917000:IMQ917000 IWK917000:IWM917000 JGG917000:JGI917000 JQC917000:JQE917000 JZY917000:KAA917000 KJU917000:KJW917000 KTQ917000:KTS917000 LDM917000:LDO917000 LNI917000:LNK917000 LXE917000:LXG917000 MHA917000:MHC917000 MQW917000:MQY917000 NAS917000:NAU917000 NKO917000:NKQ917000 NUK917000:NUM917000 OEG917000:OEI917000 OOC917000:OOE917000 OXY917000:OYA917000 PHU917000:PHW917000 PRQ917000:PRS917000 QBM917000:QBO917000 QLI917000:QLK917000 QVE917000:QVG917000 RFA917000:RFC917000 ROW917000:ROY917000 RYS917000:RYU917000 SIO917000:SIQ917000 SSK917000:SSM917000 TCG917000:TCI917000 TMC917000:TME917000 TVY917000:TWA917000 UFU917000:UFW917000 UPQ917000:UPS917000 UZM917000:UZO917000 VJI917000:VJK917000 VTE917000:VTG917000 WDA917000:WDC917000 WMW917000:WMY917000 WWS917000:WWU917000 AK982536:AM982536 KG982536:KI982536 UC982536:UE982536 ADY982536:AEA982536 ANU982536:ANW982536 AXQ982536:AXS982536 BHM982536:BHO982536 BRI982536:BRK982536 CBE982536:CBG982536 CLA982536:CLC982536 CUW982536:CUY982536 DES982536:DEU982536 DOO982536:DOQ982536 DYK982536:DYM982536 EIG982536:EII982536 ESC982536:ESE982536 FBY982536:FCA982536 FLU982536:FLW982536 FVQ982536:FVS982536 GFM982536:GFO982536 GPI982536:GPK982536 GZE982536:GZG982536 HJA982536:HJC982536 HSW982536:HSY982536 ICS982536:ICU982536 IMO982536:IMQ982536 IWK982536:IWM982536 JGG982536:JGI982536 JQC982536:JQE982536 JZY982536:KAA982536 KJU982536:KJW982536 KTQ982536:KTS982536 LDM982536:LDO982536 LNI982536:LNK982536 LXE982536:LXG982536 MHA982536:MHC982536 MQW982536:MQY982536 NAS982536:NAU982536 NKO982536:NKQ982536 NUK982536:NUM982536 OEG982536:OEI982536 OOC982536:OOE982536 OXY982536:OYA982536 PHU982536:PHW982536 PRQ982536:PRS982536 QBM982536:QBO982536 QLI982536:QLK982536 QVE982536:QVG982536 RFA982536:RFC982536 ROW982536:ROY982536 RYS982536:RYU982536 SIO982536:SIQ982536 SSK982536:SSM982536 TCG982536:TCI982536 TMC982536:TME982536 TVY982536:TWA982536 UFU982536:UFW982536 UPQ982536:UPS982536 UZM982536:UZO982536 VJI982536:VJK982536 VTE982536:VTG982536 WDA982536:WDC982536 WMW982536:WMY982536 WWS982536:WWU982536 AK65057:AM65057 KG65057:KI65057 UC65057:UE65057 ADY65057:AEA65057 ANU65057:ANW65057 AXQ65057:AXS65057 BHM65057:BHO65057 BRI65057:BRK65057 CBE65057:CBG65057 CLA65057:CLC65057 CUW65057:CUY65057 DES65057:DEU65057 DOO65057:DOQ65057 DYK65057:DYM65057 EIG65057:EII65057 ESC65057:ESE65057 FBY65057:FCA65057 FLU65057:FLW65057 FVQ65057:FVS65057 GFM65057:GFO65057 GPI65057:GPK65057 GZE65057:GZG65057 HJA65057:HJC65057 HSW65057:HSY65057 ICS65057:ICU65057 IMO65057:IMQ65057 IWK65057:IWM65057 JGG65057:JGI65057 JQC65057:JQE65057 JZY65057:KAA65057 KJU65057:KJW65057 KTQ65057:KTS65057 LDM65057:LDO65057 LNI65057:LNK65057 LXE65057:LXG65057 MHA65057:MHC65057 MQW65057:MQY65057 NAS65057:NAU65057 NKO65057:NKQ65057 NUK65057:NUM65057 OEG65057:OEI65057 OOC65057:OOE65057 OXY65057:OYA65057 PHU65057:PHW65057 PRQ65057:PRS65057 QBM65057:QBO65057 QLI65057:QLK65057 QVE65057:QVG65057 RFA65057:RFC65057 ROW65057:ROY65057 RYS65057:RYU65057 SIO65057:SIQ65057 SSK65057:SSM65057 TCG65057:TCI65057 TMC65057:TME65057 TVY65057:TWA65057 UFU65057:UFW65057 UPQ65057:UPS65057 UZM65057:UZO65057 VJI65057:VJK65057 VTE65057:VTG65057 WDA65057:WDC65057 WMW65057:WMY65057 WWS65057:WWU65057 AK130593:AM130593 KG130593:KI130593 UC130593:UE130593 ADY130593:AEA130593 ANU130593:ANW130593 AXQ130593:AXS130593 BHM130593:BHO130593 BRI130593:BRK130593 CBE130593:CBG130593 CLA130593:CLC130593 CUW130593:CUY130593 DES130593:DEU130593 DOO130593:DOQ130593 DYK130593:DYM130593 EIG130593:EII130593 ESC130593:ESE130593 FBY130593:FCA130593 FLU130593:FLW130593 FVQ130593:FVS130593 GFM130593:GFO130593 GPI130593:GPK130593 GZE130593:GZG130593 HJA130593:HJC130593 HSW130593:HSY130593 ICS130593:ICU130593 IMO130593:IMQ130593 IWK130593:IWM130593 JGG130593:JGI130593 JQC130593:JQE130593 JZY130593:KAA130593 KJU130593:KJW130593 KTQ130593:KTS130593 LDM130593:LDO130593 LNI130593:LNK130593 LXE130593:LXG130593 MHA130593:MHC130593 MQW130593:MQY130593 NAS130593:NAU130593 NKO130593:NKQ130593 NUK130593:NUM130593 OEG130593:OEI130593 OOC130593:OOE130593 OXY130593:OYA130593 PHU130593:PHW130593 PRQ130593:PRS130593 QBM130593:QBO130593 QLI130593:QLK130593 QVE130593:QVG130593 RFA130593:RFC130593 ROW130593:ROY130593 RYS130593:RYU130593 SIO130593:SIQ130593 SSK130593:SSM130593 TCG130593:TCI130593 TMC130593:TME130593 TVY130593:TWA130593 UFU130593:UFW130593 UPQ130593:UPS130593 UZM130593:UZO130593 VJI130593:VJK130593 VTE130593:VTG130593 WDA130593:WDC130593 WMW130593:WMY130593 WWS130593:WWU130593 AK196129:AM196129 KG196129:KI196129 UC196129:UE196129 ADY196129:AEA196129 ANU196129:ANW196129 AXQ196129:AXS196129 BHM196129:BHO196129 BRI196129:BRK196129 CBE196129:CBG196129 CLA196129:CLC196129 CUW196129:CUY196129 DES196129:DEU196129 DOO196129:DOQ196129 DYK196129:DYM196129 EIG196129:EII196129 ESC196129:ESE196129 FBY196129:FCA196129 FLU196129:FLW196129 FVQ196129:FVS196129 GFM196129:GFO196129 GPI196129:GPK196129 GZE196129:GZG196129 HJA196129:HJC196129 HSW196129:HSY196129 ICS196129:ICU196129 IMO196129:IMQ196129 IWK196129:IWM196129 JGG196129:JGI196129 JQC196129:JQE196129 JZY196129:KAA196129 KJU196129:KJW196129 KTQ196129:KTS196129 LDM196129:LDO196129 LNI196129:LNK196129 LXE196129:LXG196129 MHA196129:MHC196129 MQW196129:MQY196129 NAS196129:NAU196129 NKO196129:NKQ196129 NUK196129:NUM196129 OEG196129:OEI196129 OOC196129:OOE196129 OXY196129:OYA196129 PHU196129:PHW196129 PRQ196129:PRS196129 QBM196129:QBO196129 QLI196129:QLK196129 QVE196129:QVG196129 RFA196129:RFC196129 ROW196129:ROY196129 RYS196129:RYU196129 SIO196129:SIQ196129 SSK196129:SSM196129 TCG196129:TCI196129 TMC196129:TME196129 TVY196129:TWA196129 UFU196129:UFW196129 UPQ196129:UPS196129 UZM196129:UZO196129 VJI196129:VJK196129 VTE196129:VTG196129 WDA196129:WDC196129 WMW196129:WMY196129 WWS196129:WWU196129 AK261665:AM261665 KG261665:KI261665 UC261665:UE261665 ADY261665:AEA261665 ANU261665:ANW261665 AXQ261665:AXS261665 BHM261665:BHO261665 BRI261665:BRK261665 CBE261665:CBG261665 CLA261665:CLC261665 CUW261665:CUY261665 DES261665:DEU261665 DOO261665:DOQ261665 DYK261665:DYM261665 EIG261665:EII261665 ESC261665:ESE261665 FBY261665:FCA261665 FLU261665:FLW261665 FVQ261665:FVS261665 GFM261665:GFO261665 GPI261665:GPK261665 GZE261665:GZG261665 HJA261665:HJC261665 HSW261665:HSY261665 ICS261665:ICU261665 IMO261665:IMQ261665 IWK261665:IWM261665 JGG261665:JGI261665 JQC261665:JQE261665 JZY261665:KAA261665 KJU261665:KJW261665 KTQ261665:KTS261665 LDM261665:LDO261665 LNI261665:LNK261665 LXE261665:LXG261665 MHA261665:MHC261665 MQW261665:MQY261665 NAS261665:NAU261665 NKO261665:NKQ261665 NUK261665:NUM261665 OEG261665:OEI261665 OOC261665:OOE261665 OXY261665:OYA261665 PHU261665:PHW261665 PRQ261665:PRS261665 QBM261665:QBO261665 QLI261665:QLK261665 QVE261665:QVG261665 RFA261665:RFC261665 ROW261665:ROY261665 RYS261665:RYU261665 SIO261665:SIQ261665 SSK261665:SSM261665 TCG261665:TCI261665 TMC261665:TME261665 TVY261665:TWA261665 UFU261665:UFW261665 UPQ261665:UPS261665 UZM261665:UZO261665 VJI261665:VJK261665 VTE261665:VTG261665 WDA261665:WDC261665 WMW261665:WMY261665 WWS261665:WWU261665 AK327201:AM327201 KG327201:KI327201 UC327201:UE327201 ADY327201:AEA327201 ANU327201:ANW327201 AXQ327201:AXS327201 BHM327201:BHO327201 BRI327201:BRK327201 CBE327201:CBG327201 CLA327201:CLC327201 CUW327201:CUY327201 DES327201:DEU327201 DOO327201:DOQ327201 DYK327201:DYM327201 EIG327201:EII327201 ESC327201:ESE327201 FBY327201:FCA327201 FLU327201:FLW327201 FVQ327201:FVS327201 GFM327201:GFO327201 GPI327201:GPK327201 GZE327201:GZG327201 HJA327201:HJC327201 HSW327201:HSY327201 ICS327201:ICU327201 IMO327201:IMQ327201 IWK327201:IWM327201 JGG327201:JGI327201 JQC327201:JQE327201 JZY327201:KAA327201 KJU327201:KJW327201 KTQ327201:KTS327201 LDM327201:LDO327201 LNI327201:LNK327201 LXE327201:LXG327201 MHA327201:MHC327201 MQW327201:MQY327201 NAS327201:NAU327201 NKO327201:NKQ327201 NUK327201:NUM327201 OEG327201:OEI327201 OOC327201:OOE327201 OXY327201:OYA327201 PHU327201:PHW327201 PRQ327201:PRS327201 QBM327201:QBO327201 QLI327201:QLK327201 QVE327201:QVG327201 RFA327201:RFC327201 ROW327201:ROY327201 RYS327201:RYU327201 SIO327201:SIQ327201 SSK327201:SSM327201 TCG327201:TCI327201 TMC327201:TME327201 TVY327201:TWA327201 UFU327201:UFW327201 UPQ327201:UPS327201 UZM327201:UZO327201 VJI327201:VJK327201 VTE327201:VTG327201 WDA327201:WDC327201 WMW327201:WMY327201 WWS327201:WWU327201 AK392737:AM392737 KG392737:KI392737 UC392737:UE392737 ADY392737:AEA392737 ANU392737:ANW392737 AXQ392737:AXS392737 BHM392737:BHO392737 BRI392737:BRK392737 CBE392737:CBG392737 CLA392737:CLC392737 CUW392737:CUY392737 DES392737:DEU392737 DOO392737:DOQ392737 DYK392737:DYM392737 EIG392737:EII392737 ESC392737:ESE392737 FBY392737:FCA392737 FLU392737:FLW392737 FVQ392737:FVS392737 GFM392737:GFO392737 GPI392737:GPK392737 GZE392737:GZG392737 HJA392737:HJC392737 HSW392737:HSY392737 ICS392737:ICU392737 IMO392737:IMQ392737 IWK392737:IWM392737 JGG392737:JGI392737 JQC392737:JQE392737 JZY392737:KAA392737 KJU392737:KJW392737 KTQ392737:KTS392737 LDM392737:LDO392737 LNI392737:LNK392737 LXE392737:LXG392737 MHA392737:MHC392737 MQW392737:MQY392737 NAS392737:NAU392737 NKO392737:NKQ392737 NUK392737:NUM392737 OEG392737:OEI392737 OOC392737:OOE392737 OXY392737:OYA392737 PHU392737:PHW392737 PRQ392737:PRS392737 QBM392737:QBO392737 QLI392737:QLK392737 QVE392737:QVG392737 RFA392737:RFC392737 ROW392737:ROY392737 RYS392737:RYU392737 SIO392737:SIQ392737 SSK392737:SSM392737 TCG392737:TCI392737 TMC392737:TME392737 TVY392737:TWA392737 UFU392737:UFW392737 UPQ392737:UPS392737 UZM392737:UZO392737 VJI392737:VJK392737 VTE392737:VTG392737 WDA392737:WDC392737 WMW392737:WMY392737 WWS392737:WWU392737 AK458273:AM458273 KG458273:KI458273 UC458273:UE458273 ADY458273:AEA458273 ANU458273:ANW458273 AXQ458273:AXS458273 BHM458273:BHO458273 BRI458273:BRK458273 CBE458273:CBG458273 CLA458273:CLC458273 CUW458273:CUY458273 DES458273:DEU458273 DOO458273:DOQ458273 DYK458273:DYM458273 EIG458273:EII458273 ESC458273:ESE458273 FBY458273:FCA458273 FLU458273:FLW458273 FVQ458273:FVS458273 GFM458273:GFO458273 GPI458273:GPK458273 GZE458273:GZG458273 HJA458273:HJC458273 HSW458273:HSY458273 ICS458273:ICU458273 IMO458273:IMQ458273 IWK458273:IWM458273 JGG458273:JGI458273 JQC458273:JQE458273 JZY458273:KAA458273 KJU458273:KJW458273 KTQ458273:KTS458273 LDM458273:LDO458273 LNI458273:LNK458273 LXE458273:LXG458273 MHA458273:MHC458273 MQW458273:MQY458273 NAS458273:NAU458273 NKO458273:NKQ458273 NUK458273:NUM458273 OEG458273:OEI458273 OOC458273:OOE458273 OXY458273:OYA458273 PHU458273:PHW458273 PRQ458273:PRS458273 QBM458273:QBO458273 QLI458273:QLK458273 QVE458273:QVG458273 RFA458273:RFC458273 ROW458273:ROY458273 RYS458273:RYU458273 SIO458273:SIQ458273 SSK458273:SSM458273 TCG458273:TCI458273 TMC458273:TME458273 TVY458273:TWA458273 UFU458273:UFW458273 UPQ458273:UPS458273 UZM458273:UZO458273 VJI458273:VJK458273 VTE458273:VTG458273 WDA458273:WDC458273 WMW458273:WMY458273 WWS458273:WWU458273 AK523809:AM523809 KG523809:KI523809 UC523809:UE523809 ADY523809:AEA523809 ANU523809:ANW523809 AXQ523809:AXS523809 BHM523809:BHO523809 BRI523809:BRK523809 CBE523809:CBG523809 CLA523809:CLC523809 CUW523809:CUY523809 DES523809:DEU523809 DOO523809:DOQ523809 DYK523809:DYM523809 EIG523809:EII523809 ESC523809:ESE523809 FBY523809:FCA523809 FLU523809:FLW523809 FVQ523809:FVS523809 GFM523809:GFO523809 GPI523809:GPK523809 GZE523809:GZG523809 HJA523809:HJC523809 HSW523809:HSY523809 ICS523809:ICU523809 IMO523809:IMQ523809 IWK523809:IWM523809 JGG523809:JGI523809 JQC523809:JQE523809 JZY523809:KAA523809 KJU523809:KJW523809 KTQ523809:KTS523809 LDM523809:LDO523809 LNI523809:LNK523809 LXE523809:LXG523809 MHA523809:MHC523809 MQW523809:MQY523809 NAS523809:NAU523809 NKO523809:NKQ523809 NUK523809:NUM523809 OEG523809:OEI523809 OOC523809:OOE523809 OXY523809:OYA523809 PHU523809:PHW523809 PRQ523809:PRS523809 QBM523809:QBO523809 QLI523809:QLK523809 QVE523809:QVG523809 RFA523809:RFC523809 ROW523809:ROY523809 RYS523809:RYU523809 SIO523809:SIQ523809 SSK523809:SSM523809 TCG523809:TCI523809 TMC523809:TME523809 TVY523809:TWA523809 UFU523809:UFW523809 UPQ523809:UPS523809 UZM523809:UZO523809 VJI523809:VJK523809 VTE523809:VTG523809 WDA523809:WDC523809 WMW523809:WMY523809 WWS523809:WWU523809 AK589345:AM589345 KG589345:KI589345 UC589345:UE589345 ADY589345:AEA589345 ANU589345:ANW589345 AXQ589345:AXS589345 BHM589345:BHO589345 BRI589345:BRK589345 CBE589345:CBG589345 CLA589345:CLC589345 CUW589345:CUY589345 DES589345:DEU589345 DOO589345:DOQ589345 DYK589345:DYM589345 EIG589345:EII589345 ESC589345:ESE589345 FBY589345:FCA589345 FLU589345:FLW589345 FVQ589345:FVS589345 GFM589345:GFO589345 GPI589345:GPK589345 GZE589345:GZG589345 HJA589345:HJC589345 HSW589345:HSY589345 ICS589345:ICU589345 IMO589345:IMQ589345 IWK589345:IWM589345 JGG589345:JGI589345 JQC589345:JQE589345 JZY589345:KAA589345 KJU589345:KJW589345 KTQ589345:KTS589345 LDM589345:LDO589345 LNI589345:LNK589345 LXE589345:LXG589345 MHA589345:MHC589345 MQW589345:MQY589345 NAS589345:NAU589345 NKO589345:NKQ589345 NUK589345:NUM589345 OEG589345:OEI589345 OOC589345:OOE589345 OXY589345:OYA589345 PHU589345:PHW589345 PRQ589345:PRS589345 QBM589345:QBO589345 QLI589345:QLK589345 QVE589345:QVG589345 RFA589345:RFC589345 ROW589345:ROY589345 RYS589345:RYU589345 SIO589345:SIQ589345 SSK589345:SSM589345 TCG589345:TCI589345 TMC589345:TME589345 TVY589345:TWA589345 UFU589345:UFW589345 UPQ589345:UPS589345 UZM589345:UZO589345 VJI589345:VJK589345 VTE589345:VTG589345 WDA589345:WDC589345 WMW589345:WMY589345 WWS589345:WWU589345 AK654881:AM654881 KG654881:KI654881 UC654881:UE654881 ADY654881:AEA654881 ANU654881:ANW654881 AXQ654881:AXS654881 BHM654881:BHO654881 BRI654881:BRK654881 CBE654881:CBG654881 CLA654881:CLC654881 CUW654881:CUY654881 DES654881:DEU654881 DOO654881:DOQ654881 DYK654881:DYM654881 EIG654881:EII654881 ESC654881:ESE654881 FBY654881:FCA654881 FLU654881:FLW654881 FVQ654881:FVS654881 GFM654881:GFO654881 GPI654881:GPK654881 GZE654881:GZG654881 HJA654881:HJC654881 HSW654881:HSY654881 ICS654881:ICU654881 IMO654881:IMQ654881 IWK654881:IWM654881 JGG654881:JGI654881 JQC654881:JQE654881 JZY654881:KAA654881 KJU654881:KJW654881 KTQ654881:KTS654881 LDM654881:LDO654881 LNI654881:LNK654881 LXE654881:LXG654881 MHA654881:MHC654881 MQW654881:MQY654881 NAS654881:NAU654881 NKO654881:NKQ654881 NUK654881:NUM654881 OEG654881:OEI654881 OOC654881:OOE654881 OXY654881:OYA654881 PHU654881:PHW654881 PRQ654881:PRS654881 QBM654881:QBO654881 QLI654881:QLK654881 QVE654881:QVG654881 RFA654881:RFC654881 ROW654881:ROY654881 RYS654881:RYU654881 SIO654881:SIQ654881 SSK654881:SSM654881 TCG654881:TCI654881 TMC654881:TME654881 TVY654881:TWA654881 UFU654881:UFW654881 UPQ654881:UPS654881 UZM654881:UZO654881 VJI654881:VJK654881 VTE654881:VTG654881 WDA654881:WDC654881 WMW654881:WMY654881 WWS654881:WWU654881 AK720417:AM720417 KG720417:KI720417 UC720417:UE720417 ADY720417:AEA720417 ANU720417:ANW720417 AXQ720417:AXS720417 BHM720417:BHO720417 BRI720417:BRK720417 CBE720417:CBG720417 CLA720417:CLC720417 CUW720417:CUY720417 DES720417:DEU720417 DOO720417:DOQ720417 DYK720417:DYM720417 EIG720417:EII720417 ESC720417:ESE720417 FBY720417:FCA720417 FLU720417:FLW720417 FVQ720417:FVS720417 GFM720417:GFO720417 GPI720417:GPK720417 GZE720417:GZG720417 HJA720417:HJC720417 HSW720417:HSY720417 ICS720417:ICU720417 IMO720417:IMQ720417 IWK720417:IWM720417 JGG720417:JGI720417 JQC720417:JQE720417 JZY720417:KAA720417 KJU720417:KJW720417 KTQ720417:KTS720417 LDM720417:LDO720417 LNI720417:LNK720417 LXE720417:LXG720417 MHA720417:MHC720417 MQW720417:MQY720417 NAS720417:NAU720417 NKO720417:NKQ720417 NUK720417:NUM720417 OEG720417:OEI720417 OOC720417:OOE720417 OXY720417:OYA720417 PHU720417:PHW720417 PRQ720417:PRS720417 QBM720417:QBO720417 QLI720417:QLK720417 QVE720417:QVG720417 RFA720417:RFC720417 ROW720417:ROY720417 RYS720417:RYU720417 SIO720417:SIQ720417 SSK720417:SSM720417 TCG720417:TCI720417 TMC720417:TME720417 TVY720417:TWA720417 UFU720417:UFW720417 UPQ720417:UPS720417 UZM720417:UZO720417 VJI720417:VJK720417 VTE720417:VTG720417 WDA720417:WDC720417 WMW720417:WMY720417 WWS720417:WWU720417 AK785953:AM785953 KG785953:KI785953 UC785953:UE785953 ADY785953:AEA785953 ANU785953:ANW785953 AXQ785953:AXS785953 BHM785953:BHO785953 BRI785953:BRK785953 CBE785953:CBG785953 CLA785953:CLC785953 CUW785953:CUY785953 DES785953:DEU785953 DOO785953:DOQ785953 DYK785953:DYM785953 EIG785953:EII785953 ESC785953:ESE785953 FBY785953:FCA785953 FLU785953:FLW785953 FVQ785953:FVS785953 GFM785953:GFO785953 GPI785953:GPK785953 GZE785953:GZG785953 HJA785953:HJC785953 HSW785953:HSY785953 ICS785953:ICU785953 IMO785953:IMQ785953 IWK785953:IWM785953 JGG785953:JGI785953 JQC785953:JQE785953 JZY785953:KAA785953 KJU785953:KJW785953 KTQ785953:KTS785953 LDM785953:LDO785953 LNI785953:LNK785953 LXE785953:LXG785953 MHA785953:MHC785953 MQW785953:MQY785953 NAS785953:NAU785953 NKO785953:NKQ785953 NUK785953:NUM785953 OEG785953:OEI785953 OOC785953:OOE785953 OXY785953:OYA785953 PHU785953:PHW785953 PRQ785953:PRS785953 QBM785953:QBO785953 QLI785953:QLK785953 QVE785953:QVG785953 RFA785953:RFC785953 ROW785953:ROY785953 RYS785953:RYU785953 SIO785953:SIQ785953 SSK785953:SSM785953 TCG785953:TCI785953 TMC785953:TME785953 TVY785953:TWA785953 UFU785953:UFW785953 UPQ785953:UPS785953 UZM785953:UZO785953 VJI785953:VJK785953 VTE785953:VTG785953 WDA785953:WDC785953 WMW785953:WMY785953 WWS785953:WWU785953 AK851489:AM851489 KG851489:KI851489 UC851489:UE851489 ADY851489:AEA851489 ANU851489:ANW851489 AXQ851489:AXS851489 BHM851489:BHO851489 BRI851489:BRK851489 CBE851489:CBG851489 CLA851489:CLC851489 CUW851489:CUY851489 DES851489:DEU851489 DOO851489:DOQ851489 DYK851489:DYM851489 EIG851489:EII851489 ESC851489:ESE851489 FBY851489:FCA851489 FLU851489:FLW851489 FVQ851489:FVS851489 GFM851489:GFO851489 GPI851489:GPK851489 GZE851489:GZG851489 HJA851489:HJC851489 HSW851489:HSY851489 ICS851489:ICU851489 IMO851489:IMQ851489 IWK851489:IWM851489 JGG851489:JGI851489 JQC851489:JQE851489 JZY851489:KAA851489 KJU851489:KJW851489 KTQ851489:KTS851489 LDM851489:LDO851489 LNI851489:LNK851489 LXE851489:LXG851489 MHA851489:MHC851489 MQW851489:MQY851489 NAS851489:NAU851489 NKO851489:NKQ851489 NUK851489:NUM851489 OEG851489:OEI851489 OOC851489:OOE851489 OXY851489:OYA851489 PHU851489:PHW851489 PRQ851489:PRS851489 QBM851489:QBO851489 QLI851489:QLK851489 QVE851489:QVG851489 RFA851489:RFC851489 ROW851489:ROY851489 RYS851489:RYU851489 SIO851489:SIQ851489 SSK851489:SSM851489 TCG851489:TCI851489 TMC851489:TME851489 TVY851489:TWA851489 UFU851489:UFW851489 UPQ851489:UPS851489 UZM851489:UZO851489 VJI851489:VJK851489 VTE851489:VTG851489 WDA851489:WDC851489 WMW851489:WMY851489 WWS851489:WWU851489 AK917025:AM917025 KG917025:KI917025 UC917025:UE917025 ADY917025:AEA917025 ANU917025:ANW917025 AXQ917025:AXS917025 BHM917025:BHO917025 BRI917025:BRK917025 CBE917025:CBG917025 CLA917025:CLC917025 CUW917025:CUY917025 DES917025:DEU917025 DOO917025:DOQ917025 DYK917025:DYM917025 EIG917025:EII917025 ESC917025:ESE917025 FBY917025:FCA917025 FLU917025:FLW917025 FVQ917025:FVS917025 GFM917025:GFO917025 GPI917025:GPK917025 GZE917025:GZG917025 HJA917025:HJC917025 HSW917025:HSY917025 ICS917025:ICU917025 IMO917025:IMQ917025 IWK917025:IWM917025 JGG917025:JGI917025 JQC917025:JQE917025 JZY917025:KAA917025 KJU917025:KJW917025 KTQ917025:KTS917025 LDM917025:LDO917025 LNI917025:LNK917025 LXE917025:LXG917025 MHA917025:MHC917025 MQW917025:MQY917025 NAS917025:NAU917025 NKO917025:NKQ917025 NUK917025:NUM917025 OEG917025:OEI917025 OOC917025:OOE917025 OXY917025:OYA917025 PHU917025:PHW917025 PRQ917025:PRS917025 QBM917025:QBO917025 QLI917025:QLK917025 QVE917025:QVG917025 RFA917025:RFC917025 ROW917025:ROY917025 RYS917025:RYU917025 SIO917025:SIQ917025 SSK917025:SSM917025 TCG917025:TCI917025 TMC917025:TME917025 TVY917025:TWA917025 UFU917025:UFW917025 UPQ917025:UPS917025 UZM917025:UZO917025 VJI917025:VJK917025 VTE917025:VTG917025 WDA917025:WDC917025 WMW917025:WMY917025 WWS917025:WWU917025 AK982561:AM982561 KG982561:KI982561 UC982561:UE982561 ADY982561:AEA982561 ANU982561:ANW982561 AXQ982561:AXS982561 BHM982561:BHO982561 BRI982561:BRK982561 CBE982561:CBG982561 CLA982561:CLC982561 CUW982561:CUY982561 DES982561:DEU982561 DOO982561:DOQ982561 DYK982561:DYM982561 EIG982561:EII982561 ESC982561:ESE982561 FBY982561:FCA982561 FLU982561:FLW982561 FVQ982561:FVS982561 GFM982561:GFO982561 GPI982561:GPK982561 GZE982561:GZG982561 HJA982561:HJC982561 HSW982561:HSY982561 ICS982561:ICU982561 IMO982561:IMQ982561 IWK982561:IWM982561 JGG982561:JGI982561 JQC982561:JQE982561 JZY982561:KAA982561 KJU982561:KJW982561 KTQ982561:KTS982561 LDM982561:LDO982561 LNI982561:LNK982561 LXE982561:LXG982561 MHA982561:MHC982561 MQW982561:MQY982561 NAS982561:NAU982561 NKO982561:NKQ982561 NUK982561:NUM982561 OEG982561:OEI982561 OOC982561:OOE982561 OXY982561:OYA982561 PHU982561:PHW982561 PRQ982561:PRS982561 QBM982561:QBO982561 QLI982561:QLK982561 QVE982561:QVG982561 RFA982561:RFC982561 ROW982561:ROY982561 RYS982561:RYU982561 SIO982561:SIQ982561 SSK982561:SSM982561 TCG982561:TCI982561 TMC982561:TME982561 TVY982561:TWA982561 UFU982561:UFW982561 UPQ982561:UPS982561 UZM982561:UZO982561 VJI982561:VJK982561 VTE982561:VTG982561 WDA982561:WDC982561 WMW982561:WMY982561 WWS982561:WWU982561 AK65082:AM65082 KG65082:KI65082 UC65082:UE65082 ADY65082:AEA65082 ANU65082:ANW65082 AXQ65082:AXS65082 BHM65082:BHO65082 BRI65082:BRK65082 CBE65082:CBG65082 CLA65082:CLC65082 CUW65082:CUY65082 DES65082:DEU65082 DOO65082:DOQ65082 DYK65082:DYM65082 EIG65082:EII65082 ESC65082:ESE65082 FBY65082:FCA65082 FLU65082:FLW65082 FVQ65082:FVS65082 GFM65082:GFO65082 GPI65082:GPK65082 GZE65082:GZG65082 HJA65082:HJC65082 HSW65082:HSY65082 ICS65082:ICU65082 IMO65082:IMQ65082 IWK65082:IWM65082 JGG65082:JGI65082 JQC65082:JQE65082 JZY65082:KAA65082 KJU65082:KJW65082 KTQ65082:KTS65082 LDM65082:LDO65082 LNI65082:LNK65082 LXE65082:LXG65082 MHA65082:MHC65082 MQW65082:MQY65082 NAS65082:NAU65082 NKO65082:NKQ65082 NUK65082:NUM65082 OEG65082:OEI65082 OOC65082:OOE65082 OXY65082:OYA65082 PHU65082:PHW65082 PRQ65082:PRS65082 QBM65082:QBO65082 QLI65082:QLK65082 QVE65082:QVG65082 RFA65082:RFC65082 ROW65082:ROY65082 RYS65082:RYU65082 SIO65082:SIQ65082 SSK65082:SSM65082 TCG65082:TCI65082 TMC65082:TME65082 TVY65082:TWA65082 UFU65082:UFW65082 UPQ65082:UPS65082 UZM65082:UZO65082 VJI65082:VJK65082 VTE65082:VTG65082 WDA65082:WDC65082 WMW65082:WMY65082 WWS65082:WWU65082 AK130618:AM130618 KG130618:KI130618 UC130618:UE130618 ADY130618:AEA130618 ANU130618:ANW130618 AXQ130618:AXS130618 BHM130618:BHO130618 BRI130618:BRK130618 CBE130618:CBG130618 CLA130618:CLC130618 CUW130618:CUY130618 DES130618:DEU130618 DOO130618:DOQ130618 DYK130618:DYM130618 EIG130618:EII130618 ESC130618:ESE130618 FBY130618:FCA130618 FLU130618:FLW130618 FVQ130618:FVS130618 GFM130618:GFO130618 GPI130618:GPK130618 GZE130618:GZG130618 HJA130618:HJC130618 HSW130618:HSY130618 ICS130618:ICU130618 IMO130618:IMQ130618 IWK130618:IWM130618 JGG130618:JGI130618 JQC130618:JQE130618 JZY130618:KAA130618 KJU130618:KJW130618 KTQ130618:KTS130618 LDM130618:LDO130618 LNI130618:LNK130618 LXE130618:LXG130618 MHA130618:MHC130618 MQW130618:MQY130618 NAS130618:NAU130618 NKO130618:NKQ130618 NUK130618:NUM130618 OEG130618:OEI130618 OOC130618:OOE130618 OXY130618:OYA130618 PHU130618:PHW130618 PRQ130618:PRS130618 QBM130618:QBO130618 QLI130618:QLK130618 QVE130618:QVG130618 RFA130618:RFC130618 ROW130618:ROY130618 RYS130618:RYU130618 SIO130618:SIQ130618 SSK130618:SSM130618 TCG130618:TCI130618 TMC130618:TME130618 TVY130618:TWA130618 UFU130618:UFW130618 UPQ130618:UPS130618 UZM130618:UZO130618 VJI130618:VJK130618 VTE130618:VTG130618 WDA130618:WDC130618 WMW130618:WMY130618 WWS130618:WWU130618 AK196154:AM196154 KG196154:KI196154 UC196154:UE196154 ADY196154:AEA196154 ANU196154:ANW196154 AXQ196154:AXS196154 BHM196154:BHO196154 BRI196154:BRK196154 CBE196154:CBG196154 CLA196154:CLC196154 CUW196154:CUY196154 DES196154:DEU196154 DOO196154:DOQ196154 DYK196154:DYM196154 EIG196154:EII196154 ESC196154:ESE196154 FBY196154:FCA196154 FLU196154:FLW196154 FVQ196154:FVS196154 GFM196154:GFO196154 GPI196154:GPK196154 GZE196154:GZG196154 HJA196154:HJC196154 HSW196154:HSY196154 ICS196154:ICU196154 IMO196154:IMQ196154 IWK196154:IWM196154 JGG196154:JGI196154 JQC196154:JQE196154 JZY196154:KAA196154 KJU196154:KJW196154 KTQ196154:KTS196154 LDM196154:LDO196154 LNI196154:LNK196154 LXE196154:LXG196154 MHA196154:MHC196154 MQW196154:MQY196154 NAS196154:NAU196154 NKO196154:NKQ196154 NUK196154:NUM196154 OEG196154:OEI196154 OOC196154:OOE196154 OXY196154:OYA196154 PHU196154:PHW196154 PRQ196154:PRS196154 QBM196154:QBO196154 QLI196154:QLK196154 QVE196154:QVG196154 RFA196154:RFC196154 ROW196154:ROY196154 RYS196154:RYU196154 SIO196154:SIQ196154 SSK196154:SSM196154 TCG196154:TCI196154 TMC196154:TME196154 TVY196154:TWA196154 UFU196154:UFW196154 UPQ196154:UPS196154 UZM196154:UZO196154 VJI196154:VJK196154 VTE196154:VTG196154 WDA196154:WDC196154 WMW196154:WMY196154 WWS196154:WWU196154 AK261690:AM261690 KG261690:KI261690 UC261690:UE261690 ADY261690:AEA261690 ANU261690:ANW261690 AXQ261690:AXS261690 BHM261690:BHO261690 BRI261690:BRK261690 CBE261690:CBG261690 CLA261690:CLC261690 CUW261690:CUY261690 DES261690:DEU261690 DOO261690:DOQ261690 DYK261690:DYM261690 EIG261690:EII261690 ESC261690:ESE261690 FBY261690:FCA261690 FLU261690:FLW261690 FVQ261690:FVS261690 GFM261690:GFO261690 GPI261690:GPK261690 GZE261690:GZG261690 HJA261690:HJC261690 HSW261690:HSY261690 ICS261690:ICU261690 IMO261690:IMQ261690 IWK261690:IWM261690 JGG261690:JGI261690 JQC261690:JQE261690 JZY261690:KAA261690 KJU261690:KJW261690 KTQ261690:KTS261690 LDM261690:LDO261690 LNI261690:LNK261690 LXE261690:LXG261690 MHA261690:MHC261690 MQW261690:MQY261690 NAS261690:NAU261690 NKO261690:NKQ261690 NUK261690:NUM261690 OEG261690:OEI261690 OOC261690:OOE261690 OXY261690:OYA261690 PHU261690:PHW261690 PRQ261690:PRS261690 QBM261690:QBO261690 QLI261690:QLK261690 QVE261690:QVG261690 RFA261690:RFC261690 ROW261690:ROY261690 RYS261690:RYU261690 SIO261690:SIQ261690 SSK261690:SSM261690 TCG261690:TCI261690 TMC261690:TME261690 TVY261690:TWA261690 UFU261690:UFW261690 UPQ261690:UPS261690 UZM261690:UZO261690 VJI261690:VJK261690 VTE261690:VTG261690 WDA261690:WDC261690 WMW261690:WMY261690 WWS261690:WWU261690 AK327226:AM327226 KG327226:KI327226 UC327226:UE327226 ADY327226:AEA327226 ANU327226:ANW327226 AXQ327226:AXS327226 BHM327226:BHO327226 BRI327226:BRK327226 CBE327226:CBG327226 CLA327226:CLC327226 CUW327226:CUY327226 DES327226:DEU327226 DOO327226:DOQ327226 DYK327226:DYM327226 EIG327226:EII327226 ESC327226:ESE327226 FBY327226:FCA327226 FLU327226:FLW327226 FVQ327226:FVS327226 GFM327226:GFO327226 GPI327226:GPK327226 GZE327226:GZG327226 HJA327226:HJC327226 HSW327226:HSY327226 ICS327226:ICU327226 IMO327226:IMQ327226 IWK327226:IWM327226 JGG327226:JGI327226 JQC327226:JQE327226 JZY327226:KAA327226 KJU327226:KJW327226 KTQ327226:KTS327226 LDM327226:LDO327226 LNI327226:LNK327226 LXE327226:LXG327226 MHA327226:MHC327226 MQW327226:MQY327226 NAS327226:NAU327226 NKO327226:NKQ327226 NUK327226:NUM327226 OEG327226:OEI327226 OOC327226:OOE327226 OXY327226:OYA327226 PHU327226:PHW327226 PRQ327226:PRS327226 QBM327226:QBO327226 QLI327226:QLK327226 QVE327226:QVG327226 RFA327226:RFC327226 ROW327226:ROY327226 RYS327226:RYU327226 SIO327226:SIQ327226 SSK327226:SSM327226 TCG327226:TCI327226 TMC327226:TME327226 TVY327226:TWA327226 UFU327226:UFW327226 UPQ327226:UPS327226 UZM327226:UZO327226 VJI327226:VJK327226 VTE327226:VTG327226 WDA327226:WDC327226 WMW327226:WMY327226 WWS327226:WWU327226 AK392762:AM392762 KG392762:KI392762 UC392762:UE392762 ADY392762:AEA392762 ANU392762:ANW392762 AXQ392762:AXS392762 BHM392762:BHO392762 BRI392762:BRK392762 CBE392762:CBG392762 CLA392762:CLC392762 CUW392762:CUY392762 DES392762:DEU392762 DOO392762:DOQ392762 DYK392762:DYM392762 EIG392762:EII392762 ESC392762:ESE392762 FBY392762:FCA392762 FLU392762:FLW392762 FVQ392762:FVS392762 GFM392762:GFO392762 GPI392762:GPK392762 GZE392762:GZG392762 HJA392762:HJC392762 HSW392762:HSY392762 ICS392762:ICU392762 IMO392762:IMQ392762 IWK392762:IWM392762 JGG392762:JGI392762 JQC392762:JQE392762 JZY392762:KAA392762 KJU392762:KJW392762 KTQ392762:KTS392762 LDM392762:LDO392762 LNI392762:LNK392762 LXE392762:LXG392762 MHA392762:MHC392762 MQW392762:MQY392762 NAS392762:NAU392762 NKO392762:NKQ392762 NUK392762:NUM392762 OEG392762:OEI392762 OOC392762:OOE392762 OXY392762:OYA392762 PHU392762:PHW392762 PRQ392762:PRS392762 QBM392762:QBO392762 QLI392762:QLK392762 QVE392762:QVG392762 RFA392762:RFC392762 ROW392762:ROY392762 RYS392762:RYU392762 SIO392762:SIQ392762 SSK392762:SSM392762 TCG392762:TCI392762 TMC392762:TME392762 TVY392762:TWA392762 UFU392762:UFW392762 UPQ392762:UPS392762 UZM392762:UZO392762 VJI392762:VJK392762 VTE392762:VTG392762 WDA392762:WDC392762 WMW392762:WMY392762 WWS392762:WWU392762 AK458298:AM458298 KG458298:KI458298 UC458298:UE458298 ADY458298:AEA458298 ANU458298:ANW458298 AXQ458298:AXS458298 BHM458298:BHO458298 BRI458298:BRK458298 CBE458298:CBG458298 CLA458298:CLC458298 CUW458298:CUY458298 DES458298:DEU458298 DOO458298:DOQ458298 DYK458298:DYM458298 EIG458298:EII458298 ESC458298:ESE458298 FBY458298:FCA458298 FLU458298:FLW458298 FVQ458298:FVS458298 GFM458298:GFO458298 GPI458298:GPK458298 GZE458298:GZG458298 HJA458298:HJC458298 HSW458298:HSY458298 ICS458298:ICU458298 IMO458298:IMQ458298 IWK458298:IWM458298 JGG458298:JGI458298 JQC458298:JQE458298 JZY458298:KAA458298 KJU458298:KJW458298 KTQ458298:KTS458298 LDM458298:LDO458298 LNI458298:LNK458298 LXE458298:LXG458298 MHA458298:MHC458298 MQW458298:MQY458298 NAS458298:NAU458298 NKO458298:NKQ458298 NUK458298:NUM458298 OEG458298:OEI458298 OOC458298:OOE458298 OXY458298:OYA458298 PHU458298:PHW458298 PRQ458298:PRS458298 QBM458298:QBO458298 QLI458298:QLK458298 QVE458298:QVG458298 RFA458298:RFC458298 ROW458298:ROY458298 RYS458298:RYU458298 SIO458298:SIQ458298 SSK458298:SSM458298 TCG458298:TCI458298 TMC458298:TME458298 TVY458298:TWA458298 UFU458298:UFW458298 UPQ458298:UPS458298 UZM458298:UZO458298 VJI458298:VJK458298 VTE458298:VTG458298 WDA458298:WDC458298 WMW458298:WMY458298 WWS458298:WWU458298 AK523834:AM523834 KG523834:KI523834 UC523834:UE523834 ADY523834:AEA523834 ANU523834:ANW523834 AXQ523834:AXS523834 BHM523834:BHO523834 BRI523834:BRK523834 CBE523834:CBG523834 CLA523834:CLC523834 CUW523834:CUY523834 DES523834:DEU523834 DOO523834:DOQ523834 DYK523834:DYM523834 EIG523834:EII523834 ESC523834:ESE523834 FBY523834:FCA523834 FLU523834:FLW523834 FVQ523834:FVS523834 GFM523834:GFO523834 GPI523834:GPK523834 GZE523834:GZG523834 HJA523834:HJC523834 HSW523834:HSY523834 ICS523834:ICU523834 IMO523834:IMQ523834 IWK523834:IWM523834 JGG523834:JGI523834 JQC523834:JQE523834 JZY523834:KAA523834 KJU523834:KJW523834 KTQ523834:KTS523834 LDM523834:LDO523834 LNI523834:LNK523834 LXE523834:LXG523834 MHA523834:MHC523834 MQW523834:MQY523834 NAS523834:NAU523834 NKO523834:NKQ523834 NUK523834:NUM523834 OEG523834:OEI523834 OOC523834:OOE523834 OXY523834:OYA523834 PHU523834:PHW523834 PRQ523834:PRS523834 QBM523834:QBO523834 QLI523834:QLK523834 QVE523834:QVG523834 RFA523834:RFC523834 ROW523834:ROY523834 RYS523834:RYU523834 SIO523834:SIQ523834 SSK523834:SSM523834 TCG523834:TCI523834 TMC523834:TME523834 TVY523834:TWA523834 UFU523834:UFW523834 UPQ523834:UPS523834 UZM523834:UZO523834 VJI523834:VJK523834 VTE523834:VTG523834 WDA523834:WDC523834 WMW523834:WMY523834 WWS523834:WWU523834 AK589370:AM589370 KG589370:KI589370 UC589370:UE589370 ADY589370:AEA589370 ANU589370:ANW589370 AXQ589370:AXS589370 BHM589370:BHO589370 BRI589370:BRK589370 CBE589370:CBG589370 CLA589370:CLC589370 CUW589370:CUY589370 DES589370:DEU589370 DOO589370:DOQ589370 DYK589370:DYM589370 EIG589370:EII589370 ESC589370:ESE589370 FBY589370:FCA589370 FLU589370:FLW589370 FVQ589370:FVS589370 GFM589370:GFO589370 GPI589370:GPK589370 GZE589370:GZG589370 HJA589370:HJC589370 HSW589370:HSY589370 ICS589370:ICU589370 IMO589370:IMQ589370 IWK589370:IWM589370 JGG589370:JGI589370 JQC589370:JQE589370 JZY589370:KAA589370 KJU589370:KJW589370 KTQ589370:KTS589370 LDM589370:LDO589370 LNI589370:LNK589370 LXE589370:LXG589370 MHA589370:MHC589370 MQW589370:MQY589370 NAS589370:NAU589370 NKO589370:NKQ589370 NUK589370:NUM589370 OEG589370:OEI589370 OOC589370:OOE589370 OXY589370:OYA589370 PHU589370:PHW589370 PRQ589370:PRS589370 QBM589370:QBO589370 QLI589370:QLK589370 QVE589370:QVG589370 RFA589370:RFC589370 ROW589370:ROY589370 RYS589370:RYU589370 SIO589370:SIQ589370 SSK589370:SSM589370 TCG589370:TCI589370 TMC589370:TME589370 TVY589370:TWA589370 UFU589370:UFW589370 UPQ589370:UPS589370 UZM589370:UZO589370 VJI589370:VJK589370 VTE589370:VTG589370 WDA589370:WDC589370 WMW589370:WMY589370 WWS589370:WWU589370 AK654906:AM654906 KG654906:KI654906 UC654906:UE654906 ADY654906:AEA654906 ANU654906:ANW654906 AXQ654906:AXS654906 BHM654906:BHO654906 BRI654906:BRK654906 CBE654906:CBG654906 CLA654906:CLC654906 CUW654906:CUY654906 DES654906:DEU654906 DOO654906:DOQ654906 DYK654906:DYM654906 EIG654906:EII654906 ESC654906:ESE654906 FBY654906:FCA654906 FLU654906:FLW654906 FVQ654906:FVS654906 GFM654906:GFO654906 GPI654906:GPK654906 GZE654906:GZG654906 HJA654906:HJC654906 HSW654906:HSY654906 ICS654906:ICU654906 IMO654906:IMQ654906 IWK654906:IWM654906 JGG654906:JGI654906 JQC654906:JQE654906 JZY654906:KAA654906 KJU654906:KJW654906 KTQ654906:KTS654906 LDM654906:LDO654906 LNI654906:LNK654906 LXE654906:LXG654906 MHA654906:MHC654906 MQW654906:MQY654906 NAS654906:NAU654906 NKO654906:NKQ654906 NUK654906:NUM654906 OEG654906:OEI654906 OOC654906:OOE654906 OXY654906:OYA654906 PHU654906:PHW654906 PRQ654906:PRS654906 QBM654906:QBO654906 QLI654906:QLK654906 QVE654906:QVG654906 RFA654906:RFC654906 ROW654906:ROY654906 RYS654906:RYU654906 SIO654906:SIQ654906 SSK654906:SSM654906 TCG654906:TCI654906 TMC654906:TME654906 TVY654906:TWA654906 UFU654906:UFW654906 UPQ654906:UPS654906 UZM654906:UZO654906 VJI654906:VJK654906 VTE654906:VTG654906 WDA654906:WDC654906 WMW654906:WMY654906 WWS654906:WWU654906 AK720442:AM720442 KG720442:KI720442 UC720442:UE720442 ADY720442:AEA720442 ANU720442:ANW720442 AXQ720442:AXS720442 BHM720442:BHO720442 BRI720442:BRK720442 CBE720442:CBG720442 CLA720442:CLC720442 CUW720442:CUY720442 DES720442:DEU720442 DOO720442:DOQ720442 DYK720442:DYM720442 EIG720442:EII720442 ESC720442:ESE720442 FBY720442:FCA720442 FLU720442:FLW720442 FVQ720442:FVS720442 GFM720442:GFO720442 GPI720442:GPK720442 GZE720442:GZG720442 HJA720442:HJC720442 HSW720442:HSY720442 ICS720442:ICU720442 IMO720442:IMQ720442 IWK720442:IWM720442 JGG720442:JGI720442 JQC720442:JQE720442 JZY720442:KAA720442 KJU720442:KJW720442 KTQ720442:KTS720442 LDM720442:LDO720442 LNI720442:LNK720442 LXE720442:LXG720442 MHA720442:MHC720442 MQW720442:MQY720442 NAS720442:NAU720442 NKO720442:NKQ720442 NUK720442:NUM720442 OEG720442:OEI720442 OOC720442:OOE720442 OXY720442:OYA720442 PHU720442:PHW720442 PRQ720442:PRS720442 QBM720442:QBO720442 QLI720442:QLK720442 QVE720442:QVG720442 RFA720442:RFC720442 ROW720442:ROY720442 RYS720442:RYU720442 SIO720442:SIQ720442 SSK720442:SSM720442 TCG720442:TCI720442 TMC720442:TME720442 TVY720442:TWA720442 UFU720442:UFW720442 UPQ720442:UPS720442 UZM720442:UZO720442 VJI720442:VJK720442 VTE720442:VTG720442 WDA720442:WDC720442 WMW720442:WMY720442 WWS720442:WWU720442 AK785978:AM785978 KG785978:KI785978 UC785978:UE785978 ADY785978:AEA785978 ANU785978:ANW785978 AXQ785978:AXS785978 BHM785978:BHO785978 BRI785978:BRK785978 CBE785978:CBG785978 CLA785978:CLC785978 CUW785978:CUY785978 DES785978:DEU785978 DOO785978:DOQ785978 DYK785978:DYM785978 EIG785978:EII785978 ESC785978:ESE785978 FBY785978:FCA785978 FLU785978:FLW785978 FVQ785978:FVS785978 GFM785978:GFO785978 GPI785978:GPK785978 GZE785978:GZG785978 HJA785978:HJC785978 HSW785978:HSY785978 ICS785978:ICU785978 IMO785978:IMQ785978 IWK785978:IWM785978 JGG785978:JGI785978 JQC785978:JQE785978 JZY785978:KAA785978 KJU785978:KJW785978 KTQ785978:KTS785978 LDM785978:LDO785978 LNI785978:LNK785978 LXE785978:LXG785978 MHA785978:MHC785978 MQW785978:MQY785978 NAS785978:NAU785978 NKO785978:NKQ785978 NUK785978:NUM785978 OEG785978:OEI785978 OOC785978:OOE785978 OXY785978:OYA785978 PHU785978:PHW785978 PRQ785978:PRS785978 QBM785978:QBO785978 QLI785978:QLK785978 QVE785978:QVG785978 RFA785978:RFC785978 ROW785978:ROY785978 RYS785978:RYU785978 SIO785978:SIQ785978 SSK785978:SSM785978 TCG785978:TCI785978 TMC785978:TME785978 TVY785978:TWA785978 UFU785978:UFW785978 UPQ785978:UPS785978 UZM785978:UZO785978 VJI785978:VJK785978 VTE785978:VTG785978 WDA785978:WDC785978 WMW785978:WMY785978 WWS785978:WWU785978 AK851514:AM851514 KG851514:KI851514 UC851514:UE851514 ADY851514:AEA851514 ANU851514:ANW851514 AXQ851514:AXS851514 BHM851514:BHO851514 BRI851514:BRK851514 CBE851514:CBG851514 CLA851514:CLC851514 CUW851514:CUY851514 DES851514:DEU851514 DOO851514:DOQ851514 DYK851514:DYM851514 EIG851514:EII851514 ESC851514:ESE851514 FBY851514:FCA851514 FLU851514:FLW851514 FVQ851514:FVS851514 GFM851514:GFO851514 GPI851514:GPK851514 GZE851514:GZG851514 HJA851514:HJC851514 HSW851514:HSY851514 ICS851514:ICU851514 IMO851514:IMQ851514 IWK851514:IWM851514 JGG851514:JGI851514 JQC851514:JQE851514 JZY851514:KAA851514 KJU851514:KJW851514 KTQ851514:KTS851514 LDM851514:LDO851514 LNI851514:LNK851514 LXE851514:LXG851514 MHA851514:MHC851514 MQW851514:MQY851514 NAS851514:NAU851514 NKO851514:NKQ851514 NUK851514:NUM851514 OEG851514:OEI851514 OOC851514:OOE851514 OXY851514:OYA851514 PHU851514:PHW851514 PRQ851514:PRS851514 QBM851514:QBO851514 QLI851514:QLK851514 QVE851514:QVG851514 RFA851514:RFC851514 ROW851514:ROY851514 RYS851514:RYU851514 SIO851514:SIQ851514 SSK851514:SSM851514 TCG851514:TCI851514 TMC851514:TME851514 TVY851514:TWA851514 UFU851514:UFW851514 UPQ851514:UPS851514 UZM851514:UZO851514 VJI851514:VJK851514 VTE851514:VTG851514 WDA851514:WDC851514 WMW851514:WMY851514 WWS851514:WWU851514 AK917050:AM917050 KG917050:KI917050 UC917050:UE917050 ADY917050:AEA917050 ANU917050:ANW917050 AXQ917050:AXS917050 BHM917050:BHO917050 BRI917050:BRK917050 CBE917050:CBG917050 CLA917050:CLC917050 CUW917050:CUY917050 DES917050:DEU917050 DOO917050:DOQ917050 DYK917050:DYM917050 EIG917050:EII917050 ESC917050:ESE917050 FBY917050:FCA917050 FLU917050:FLW917050 FVQ917050:FVS917050 GFM917050:GFO917050 GPI917050:GPK917050 GZE917050:GZG917050 HJA917050:HJC917050 HSW917050:HSY917050 ICS917050:ICU917050 IMO917050:IMQ917050 IWK917050:IWM917050 JGG917050:JGI917050 JQC917050:JQE917050 JZY917050:KAA917050 KJU917050:KJW917050 KTQ917050:KTS917050 LDM917050:LDO917050 LNI917050:LNK917050 LXE917050:LXG917050 MHA917050:MHC917050 MQW917050:MQY917050 NAS917050:NAU917050 NKO917050:NKQ917050 NUK917050:NUM917050 OEG917050:OEI917050 OOC917050:OOE917050 OXY917050:OYA917050 PHU917050:PHW917050 PRQ917050:PRS917050 QBM917050:QBO917050 QLI917050:QLK917050 QVE917050:QVG917050 RFA917050:RFC917050 ROW917050:ROY917050 RYS917050:RYU917050 SIO917050:SIQ917050 SSK917050:SSM917050 TCG917050:TCI917050 TMC917050:TME917050 TVY917050:TWA917050 UFU917050:UFW917050 UPQ917050:UPS917050 UZM917050:UZO917050 VJI917050:VJK917050 VTE917050:VTG917050 WDA917050:WDC917050 WMW917050:WMY917050 WWS917050:WWU917050 AK982586:AM982586 KG982586:KI982586 UC982586:UE982586 ADY982586:AEA982586 ANU982586:ANW982586 AXQ982586:AXS982586 BHM982586:BHO982586 BRI982586:BRK982586 CBE982586:CBG982586 CLA982586:CLC982586 CUW982586:CUY982586 DES982586:DEU982586 DOO982586:DOQ982586 DYK982586:DYM982586 EIG982586:EII982586 ESC982586:ESE982586 FBY982586:FCA982586 FLU982586:FLW982586 FVQ982586:FVS982586 GFM982586:GFO982586 GPI982586:GPK982586 GZE982586:GZG982586 HJA982586:HJC982586 HSW982586:HSY982586 ICS982586:ICU982586 IMO982586:IMQ982586 IWK982586:IWM982586 JGG982586:JGI982586 JQC982586:JQE982586 JZY982586:KAA982586 KJU982586:KJW982586 KTQ982586:KTS982586 LDM982586:LDO982586 LNI982586:LNK982586 LXE982586:LXG982586 MHA982586:MHC982586 MQW982586:MQY982586 NAS982586:NAU982586 NKO982586:NKQ982586 NUK982586:NUM982586 OEG982586:OEI982586 OOC982586:OOE982586 OXY982586:OYA982586 PHU982586:PHW982586 PRQ982586:PRS982586 QBM982586:QBO982586 QLI982586:QLK982586 QVE982586:QVG982586 RFA982586:RFC982586 ROW982586:ROY982586 RYS982586:RYU982586 SIO982586:SIQ982586 SSK982586:SSM982586 TCG982586:TCI982586 TMC982586:TME982586 TVY982586:TWA982586 UFU982586:UFW982586 UPQ982586:UPS982586 UZM982586:UZO982586 VJI982586:VJK982586 VTE982586:VTG982586 WDA982586:WDC982586 WMW982586:WMY982586 WWS982586:WWU982586 AK65107:AM65107 KG65107:KI65107 UC65107:UE65107 ADY65107:AEA65107 ANU65107:ANW65107 AXQ65107:AXS65107 BHM65107:BHO65107 BRI65107:BRK65107 CBE65107:CBG65107 CLA65107:CLC65107 CUW65107:CUY65107 DES65107:DEU65107 DOO65107:DOQ65107 DYK65107:DYM65107 EIG65107:EII65107 ESC65107:ESE65107 FBY65107:FCA65107 FLU65107:FLW65107 FVQ65107:FVS65107 GFM65107:GFO65107 GPI65107:GPK65107 GZE65107:GZG65107 HJA65107:HJC65107 HSW65107:HSY65107 ICS65107:ICU65107 IMO65107:IMQ65107 IWK65107:IWM65107 JGG65107:JGI65107 JQC65107:JQE65107 JZY65107:KAA65107 KJU65107:KJW65107 KTQ65107:KTS65107 LDM65107:LDO65107 LNI65107:LNK65107 LXE65107:LXG65107 MHA65107:MHC65107 MQW65107:MQY65107 NAS65107:NAU65107 NKO65107:NKQ65107 NUK65107:NUM65107 OEG65107:OEI65107 OOC65107:OOE65107 OXY65107:OYA65107 PHU65107:PHW65107 PRQ65107:PRS65107 QBM65107:QBO65107 QLI65107:QLK65107 QVE65107:QVG65107 RFA65107:RFC65107 ROW65107:ROY65107 RYS65107:RYU65107 SIO65107:SIQ65107 SSK65107:SSM65107 TCG65107:TCI65107 TMC65107:TME65107 TVY65107:TWA65107 UFU65107:UFW65107 UPQ65107:UPS65107 UZM65107:UZO65107 VJI65107:VJK65107 VTE65107:VTG65107 WDA65107:WDC65107 WMW65107:WMY65107 WWS65107:WWU65107 AK130643:AM130643 KG130643:KI130643 UC130643:UE130643 ADY130643:AEA130643 ANU130643:ANW130643 AXQ130643:AXS130643 BHM130643:BHO130643 BRI130643:BRK130643 CBE130643:CBG130643 CLA130643:CLC130643 CUW130643:CUY130643 DES130643:DEU130643 DOO130643:DOQ130643 DYK130643:DYM130643 EIG130643:EII130643 ESC130643:ESE130643 FBY130643:FCA130643 FLU130643:FLW130643 FVQ130643:FVS130643 GFM130643:GFO130643 GPI130643:GPK130643 GZE130643:GZG130643 HJA130643:HJC130643 HSW130643:HSY130643 ICS130643:ICU130643 IMO130643:IMQ130643 IWK130643:IWM130643 JGG130643:JGI130643 JQC130643:JQE130643 JZY130643:KAA130643 KJU130643:KJW130643 KTQ130643:KTS130643 LDM130643:LDO130643 LNI130643:LNK130643 LXE130643:LXG130643 MHA130643:MHC130643 MQW130643:MQY130643 NAS130643:NAU130643 NKO130643:NKQ130643 NUK130643:NUM130643 OEG130643:OEI130643 OOC130643:OOE130643 OXY130643:OYA130643 PHU130643:PHW130643 PRQ130643:PRS130643 QBM130643:QBO130643 QLI130643:QLK130643 QVE130643:QVG130643 RFA130643:RFC130643 ROW130643:ROY130643 RYS130643:RYU130643 SIO130643:SIQ130643 SSK130643:SSM130643 TCG130643:TCI130643 TMC130643:TME130643 TVY130643:TWA130643 UFU130643:UFW130643 UPQ130643:UPS130643 UZM130643:UZO130643 VJI130643:VJK130643 VTE130643:VTG130643 WDA130643:WDC130643 WMW130643:WMY130643 WWS130643:WWU130643 AK196179:AM196179 KG196179:KI196179 UC196179:UE196179 ADY196179:AEA196179 ANU196179:ANW196179 AXQ196179:AXS196179 BHM196179:BHO196179 BRI196179:BRK196179 CBE196179:CBG196179 CLA196179:CLC196179 CUW196179:CUY196179 DES196179:DEU196179 DOO196179:DOQ196179 DYK196179:DYM196179 EIG196179:EII196179 ESC196179:ESE196179 FBY196179:FCA196179 FLU196179:FLW196179 FVQ196179:FVS196179 GFM196179:GFO196179 GPI196179:GPK196179 GZE196179:GZG196179 HJA196179:HJC196179 HSW196179:HSY196179 ICS196179:ICU196179 IMO196179:IMQ196179 IWK196179:IWM196179 JGG196179:JGI196179 JQC196179:JQE196179 JZY196179:KAA196179 KJU196179:KJW196179 KTQ196179:KTS196179 LDM196179:LDO196179 LNI196179:LNK196179 LXE196179:LXG196179 MHA196179:MHC196179 MQW196179:MQY196179 NAS196179:NAU196179 NKO196179:NKQ196179 NUK196179:NUM196179 OEG196179:OEI196179 OOC196179:OOE196179 OXY196179:OYA196179 PHU196179:PHW196179 PRQ196179:PRS196179 QBM196179:QBO196179 QLI196179:QLK196179 QVE196179:QVG196179 RFA196179:RFC196179 ROW196179:ROY196179 RYS196179:RYU196179 SIO196179:SIQ196179 SSK196179:SSM196179 TCG196179:TCI196179 TMC196179:TME196179 TVY196179:TWA196179 UFU196179:UFW196179 UPQ196179:UPS196179 UZM196179:UZO196179 VJI196179:VJK196179 VTE196179:VTG196179 WDA196179:WDC196179 WMW196179:WMY196179 WWS196179:WWU196179 AK261715:AM261715 KG261715:KI261715 UC261715:UE261715 ADY261715:AEA261715 ANU261715:ANW261715 AXQ261715:AXS261715 BHM261715:BHO261715 BRI261715:BRK261715 CBE261715:CBG261715 CLA261715:CLC261715 CUW261715:CUY261715 DES261715:DEU261715 DOO261715:DOQ261715 DYK261715:DYM261715 EIG261715:EII261715 ESC261715:ESE261715 FBY261715:FCA261715 FLU261715:FLW261715 FVQ261715:FVS261715 GFM261715:GFO261715 GPI261715:GPK261715 GZE261715:GZG261715 HJA261715:HJC261715 HSW261715:HSY261715 ICS261715:ICU261715 IMO261715:IMQ261715 IWK261715:IWM261715 JGG261715:JGI261715 JQC261715:JQE261715 JZY261715:KAA261715 KJU261715:KJW261715 KTQ261715:KTS261715 LDM261715:LDO261715 LNI261715:LNK261715 LXE261715:LXG261715 MHA261715:MHC261715 MQW261715:MQY261715 NAS261715:NAU261715 NKO261715:NKQ261715 NUK261715:NUM261715 OEG261715:OEI261715 OOC261715:OOE261715 OXY261715:OYA261715 PHU261715:PHW261715 PRQ261715:PRS261715 QBM261715:QBO261715 QLI261715:QLK261715 QVE261715:QVG261715 RFA261715:RFC261715 ROW261715:ROY261715 RYS261715:RYU261715 SIO261715:SIQ261715 SSK261715:SSM261715 TCG261715:TCI261715 TMC261715:TME261715 TVY261715:TWA261715 UFU261715:UFW261715 UPQ261715:UPS261715 UZM261715:UZO261715 VJI261715:VJK261715 VTE261715:VTG261715 WDA261715:WDC261715 WMW261715:WMY261715 WWS261715:WWU261715 AK327251:AM327251 KG327251:KI327251 UC327251:UE327251 ADY327251:AEA327251 ANU327251:ANW327251 AXQ327251:AXS327251 BHM327251:BHO327251 BRI327251:BRK327251 CBE327251:CBG327251 CLA327251:CLC327251 CUW327251:CUY327251 DES327251:DEU327251 DOO327251:DOQ327251 DYK327251:DYM327251 EIG327251:EII327251 ESC327251:ESE327251 FBY327251:FCA327251 FLU327251:FLW327251 FVQ327251:FVS327251 GFM327251:GFO327251 GPI327251:GPK327251 GZE327251:GZG327251 HJA327251:HJC327251 HSW327251:HSY327251 ICS327251:ICU327251 IMO327251:IMQ327251 IWK327251:IWM327251 JGG327251:JGI327251 JQC327251:JQE327251 JZY327251:KAA327251 KJU327251:KJW327251 KTQ327251:KTS327251 LDM327251:LDO327251 LNI327251:LNK327251 LXE327251:LXG327251 MHA327251:MHC327251 MQW327251:MQY327251 NAS327251:NAU327251 NKO327251:NKQ327251 NUK327251:NUM327251 OEG327251:OEI327251 OOC327251:OOE327251 OXY327251:OYA327251 PHU327251:PHW327251 PRQ327251:PRS327251 QBM327251:QBO327251 QLI327251:QLK327251 QVE327251:QVG327251 RFA327251:RFC327251 ROW327251:ROY327251 RYS327251:RYU327251 SIO327251:SIQ327251 SSK327251:SSM327251 TCG327251:TCI327251 TMC327251:TME327251 TVY327251:TWA327251 UFU327251:UFW327251 UPQ327251:UPS327251 UZM327251:UZO327251 VJI327251:VJK327251 VTE327251:VTG327251 WDA327251:WDC327251 WMW327251:WMY327251 WWS327251:WWU327251 AK392787:AM392787 KG392787:KI392787 UC392787:UE392787 ADY392787:AEA392787 ANU392787:ANW392787 AXQ392787:AXS392787 BHM392787:BHO392787 BRI392787:BRK392787 CBE392787:CBG392787 CLA392787:CLC392787 CUW392787:CUY392787 DES392787:DEU392787 DOO392787:DOQ392787 DYK392787:DYM392787 EIG392787:EII392787 ESC392787:ESE392787 FBY392787:FCA392787 FLU392787:FLW392787 FVQ392787:FVS392787 GFM392787:GFO392787 GPI392787:GPK392787 GZE392787:GZG392787 HJA392787:HJC392787 HSW392787:HSY392787 ICS392787:ICU392787 IMO392787:IMQ392787 IWK392787:IWM392787 JGG392787:JGI392787 JQC392787:JQE392787 JZY392787:KAA392787 KJU392787:KJW392787 KTQ392787:KTS392787 LDM392787:LDO392787 LNI392787:LNK392787 LXE392787:LXG392787 MHA392787:MHC392787 MQW392787:MQY392787 NAS392787:NAU392787 NKO392787:NKQ392787 NUK392787:NUM392787 OEG392787:OEI392787 OOC392787:OOE392787 OXY392787:OYA392787 PHU392787:PHW392787 PRQ392787:PRS392787 QBM392787:QBO392787 QLI392787:QLK392787 QVE392787:QVG392787 RFA392787:RFC392787 ROW392787:ROY392787 RYS392787:RYU392787 SIO392787:SIQ392787 SSK392787:SSM392787 TCG392787:TCI392787 TMC392787:TME392787 TVY392787:TWA392787 UFU392787:UFW392787 UPQ392787:UPS392787 UZM392787:UZO392787 VJI392787:VJK392787 VTE392787:VTG392787 WDA392787:WDC392787 WMW392787:WMY392787 WWS392787:WWU392787 AK458323:AM458323 KG458323:KI458323 UC458323:UE458323 ADY458323:AEA458323 ANU458323:ANW458323 AXQ458323:AXS458323 BHM458323:BHO458323 BRI458323:BRK458323 CBE458323:CBG458323 CLA458323:CLC458323 CUW458323:CUY458323 DES458323:DEU458323 DOO458323:DOQ458323 DYK458323:DYM458323 EIG458323:EII458323 ESC458323:ESE458323 FBY458323:FCA458323 FLU458323:FLW458323 FVQ458323:FVS458323 GFM458323:GFO458323 GPI458323:GPK458323 GZE458323:GZG458323 HJA458323:HJC458323 HSW458323:HSY458323 ICS458323:ICU458323 IMO458323:IMQ458323 IWK458323:IWM458323 JGG458323:JGI458323 JQC458323:JQE458323 JZY458323:KAA458323 KJU458323:KJW458323 KTQ458323:KTS458323 LDM458323:LDO458323 LNI458323:LNK458323 LXE458323:LXG458323 MHA458323:MHC458323 MQW458323:MQY458323 NAS458323:NAU458323 NKO458323:NKQ458323 NUK458323:NUM458323 OEG458323:OEI458323 OOC458323:OOE458323 OXY458323:OYA458323 PHU458323:PHW458323 PRQ458323:PRS458323 QBM458323:QBO458323 QLI458323:QLK458323 QVE458323:QVG458323 RFA458323:RFC458323 ROW458323:ROY458323 RYS458323:RYU458323 SIO458323:SIQ458323 SSK458323:SSM458323 TCG458323:TCI458323 TMC458323:TME458323 TVY458323:TWA458323 UFU458323:UFW458323 UPQ458323:UPS458323 UZM458323:UZO458323 VJI458323:VJK458323 VTE458323:VTG458323 WDA458323:WDC458323 WMW458323:WMY458323 WWS458323:WWU458323 AK523859:AM523859 KG523859:KI523859 UC523859:UE523859 ADY523859:AEA523859 ANU523859:ANW523859 AXQ523859:AXS523859 BHM523859:BHO523859 BRI523859:BRK523859 CBE523859:CBG523859 CLA523859:CLC523859 CUW523859:CUY523859 DES523859:DEU523859 DOO523859:DOQ523859 DYK523859:DYM523859 EIG523859:EII523859 ESC523859:ESE523859 FBY523859:FCA523859 FLU523859:FLW523859 FVQ523859:FVS523859 GFM523859:GFO523859 GPI523859:GPK523859 GZE523859:GZG523859 HJA523859:HJC523859 HSW523859:HSY523859 ICS523859:ICU523859 IMO523859:IMQ523859 IWK523859:IWM523859 JGG523859:JGI523859 JQC523859:JQE523859 JZY523859:KAA523859 KJU523859:KJW523859 KTQ523859:KTS523859 LDM523859:LDO523859 LNI523859:LNK523859 LXE523859:LXG523859 MHA523859:MHC523859 MQW523859:MQY523859 NAS523859:NAU523859 NKO523859:NKQ523859 NUK523859:NUM523859 OEG523859:OEI523859 OOC523859:OOE523859 OXY523859:OYA523859 PHU523859:PHW523859 PRQ523859:PRS523859 QBM523859:QBO523859 QLI523859:QLK523859 QVE523859:QVG523859 RFA523859:RFC523859 ROW523859:ROY523859 RYS523859:RYU523859 SIO523859:SIQ523859 SSK523859:SSM523859 TCG523859:TCI523859 TMC523859:TME523859 TVY523859:TWA523859 UFU523859:UFW523859 UPQ523859:UPS523859 UZM523859:UZO523859 VJI523859:VJK523859 VTE523859:VTG523859 WDA523859:WDC523859 WMW523859:WMY523859 WWS523859:WWU523859 AK589395:AM589395 KG589395:KI589395 UC589395:UE589395 ADY589395:AEA589395 ANU589395:ANW589395 AXQ589395:AXS589395 BHM589395:BHO589395 BRI589395:BRK589395 CBE589395:CBG589395 CLA589395:CLC589395 CUW589395:CUY589395 DES589395:DEU589395 DOO589395:DOQ589395 DYK589395:DYM589395 EIG589395:EII589395 ESC589395:ESE589395 FBY589395:FCA589395 FLU589395:FLW589395 FVQ589395:FVS589395 GFM589395:GFO589395 GPI589395:GPK589395 GZE589395:GZG589395 HJA589395:HJC589395 HSW589395:HSY589395 ICS589395:ICU589395 IMO589395:IMQ589395 IWK589395:IWM589395 JGG589395:JGI589395 JQC589395:JQE589395 JZY589395:KAA589395 KJU589395:KJW589395 KTQ589395:KTS589395 LDM589395:LDO589395 LNI589395:LNK589395 LXE589395:LXG589395 MHA589395:MHC589395 MQW589395:MQY589395 NAS589395:NAU589395 NKO589395:NKQ589395 NUK589395:NUM589395 OEG589395:OEI589395 OOC589395:OOE589395 OXY589395:OYA589395 PHU589395:PHW589395 PRQ589395:PRS589395 QBM589395:QBO589395 QLI589395:QLK589395 QVE589395:QVG589395 RFA589395:RFC589395 ROW589395:ROY589395 RYS589395:RYU589395 SIO589395:SIQ589395 SSK589395:SSM589395 TCG589395:TCI589395 TMC589395:TME589395 TVY589395:TWA589395 UFU589395:UFW589395 UPQ589395:UPS589395 UZM589395:UZO589395 VJI589395:VJK589395 VTE589395:VTG589395 WDA589395:WDC589395 WMW589395:WMY589395 WWS589395:WWU589395 AK654931:AM654931 KG654931:KI654931 UC654931:UE654931 ADY654931:AEA654931 ANU654931:ANW654931 AXQ654931:AXS654931 BHM654931:BHO654931 BRI654931:BRK654931 CBE654931:CBG654931 CLA654931:CLC654931 CUW654931:CUY654931 DES654931:DEU654931 DOO654931:DOQ654931 DYK654931:DYM654931 EIG654931:EII654931 ESC654931:ESE654931 FBY654931:FCA654931 FLU654931:FLW654931 FVQ654931:FVS654931 GFM654931:GFO654931 GPI654931:GPK654931 GZE654931:GZG654931 HJA654931:HJC654931 HSW654931:HSY654931 ICS654931:ICU654931 IMO654931:IMQ654931 IWK654931:IWM654931 JGG654931:JGI654931 JQC654931:JQE654931 JZY654931:KAA654931 KJU654931:KJW654931 KTQ654931:KTS654931 LDM654931:LDO654931 LNI654931:LNK654931 LXE654931:LXG654931 MHA654931:MHC654931 MQW654931:MQY654931 NAS654931:NAU654931 NKO654931:NKQ654931 NUK654931:NUM654931 OEG654931:OEI654931 OOC654931:OOE654931 OXY654931:OYA654931 PHU654931:PHW654931 PRQ654931:PRS654931 QBM654931:QBO654931 QLI654931:QLK654931 QVE654931:QVG654931 RFA654931:RFC654931 ROW654931:ROY654931 RYS654931:RYU654931 SIO654931:SIQ654931 SSK654931:SSM654931 TCG654931:TCI654931 TMC654931:TME654931 TVY654931:TWA654931 UFU654931:UFW654931 UPQ654931:UPS654931 UZM654931:UZO654931 VJI654931:VJK654931 VTE654931:VTG654931 WDA654931:WDC654931 WMW654931:WMY654931 WWS654931:WWU654931 AK720467:AM720467 KG720467:KI720467 UC720467:UE720467 ADY720467:AEA720467 ANU720467:ANW720467 AXQ720467:AXS720467 BHM720467:BHO720467 BRI720467:BRK720467 CBE720467:CBG720467 CLA720467:CLC720467 CUW720467:CUY720467 DES720467:DEU720467 DOO720467:DOQ720467 DYK720467:DYM720467 EIG720467:EII720467 ESC720467:ESE720467 FBY720467:FCA720467 FLU720467:FLW720467 FVQ720467:FVS720467 GFM720467:GFO720467 GPI720467:GPK720467 GZE720467:GZG720467 HJA720467:HJC720467 HSW720467:HSY720467 ICS720467:ICU720467 IMO720467:IMQ720467 IWK720467:IWM720467 JGG720467:JGI720467 JQC720467:JQE720467 JZY720467:KAA720467 KJU720467:KJW720467 KTQ720467:KTS720467 LDM720467:LDO720467 LNI720467:LNK720467 LXE720467:LXG720467 MHA720467:MHC720467 MQW720467:MQY720467 NAS720467:NAU720467 NKO720467:NKQ720467 NUK720467:NUM720467 OEG720467:OEI720467 OOC720467:OOE720467 OXY720467:OYA720467 PHU720467:PHW720467 PRQ720467:PRS720467 QBM720467:QBO720467 QLI720467:QLK720467 QVE720467:QVG720467 RFA720467:RFC720467 ROW720467:ROY720467 RYS720467:RYU720467 SIO720467:SIQ720467 SSK720467:SSM720467 TCG720467:TCI720467 TMC720467:TME720467 TVY720467:TWA720467 UFU720467:UFW720467 UPQ720467:UPS720467 UZM720467:UZO720467 VJI720467:VJK720467 VTE720467:VTG720467 WDA720467:WDC720467 WMW720467:WMY720467 WWS720467:WWU720467 AK786003:AM786003 KG786003:KI786003 UC786003:UE786003 ADY786003:AEA786003 ANU786003:ANW786003 AXQ786003:AXS786003 BHM786003:BHO786003 BRI786003:BRK786003 CBE786003:CBG786003 CLA786003:CLC786003 CUW786003:CUY786003 DES786003:DEU786003 DOO786003:DOQ786003 DYK786003:DYM786003 EIG786003:EII786003 ESC786003:ESE786003 FBY786003:FCA786003 FLU786003:FLW786003 FVQ786003:FVS786003 GFM786003:GFO786003 GPI786003:GPK786003 GZE786003:GZG786003 HJA786003:HJC786003 HSW786003:HSY786003 ICS786003:ICU786003 IMO786003:IMQ786003 IWK786003:IWM786003 JGG786003:JGI786003 JQC786003:JQE786003 JZY786003:KAA786003 KJU786003:KJW786003 KTQ786003:KTS786003 LDM786003:LDO786003 LNI786003:LNK786003 LXE786003:LXG786003 MHA786003:MHC786003 MQW786003:MQY786003 NAS786003:NAU786003 NKO786003:NKQ786003 NUK786003:NUM786003 OEG786003:OEI786003 OOC786003:OOE786003 OXY786003:OYA786003 PHU786003:PHW786003 PRQ786003:PRS786003 QBM786003:QBO786003 QLI786003:QLK786003 QVE786003:QVG786003 RFA786003:RFC786003 ROW786003:ROY786003 RYS786003:RYU786003 SIO786003:SIQ786003 SSK786003:SSM786003 TCG786003:TCI786003 TMC786003:TME786003 TVY786003:TWA786003 UFU786003:UFW786003 UPQ786003:UPS786003 UZM786003:UZO786003 VJI786003:VJK786003 VTE786003:VTG786003 WDA786003:WDC786003 WMW786003:WMY786003 WWS786003:WWU786003 AK851539:AM851539 KG851539:KI851539 UC851539:UE851539 ADY851539:AEA851539 ANU851539:ANW851539 AXQ851539:AXS851539 BHM851539:BHO851539 BRI851539:BRK851539 CBE851539:CBG851539 CLA851539:CLC851539 CUW851539:CUY851539 DES851539:DEU851539 DOO851539:DOQ851539 DYK851539:DYM851539 EIG851539:EII851539 ESC851539:ESE851539 FBY851539:FCA851539 FLU851539:FLW851539 FVQ851539:FVS851539 GFM851539:GFO851539 GPI851539:GPK851539 GZE851539:GZG851539 HJA851539:HJC851539 HSW851539:HSY851539 ICS851539:ICU851539 IMO851539:IMQ851539 IWK851539:IWM851539 JGG851539:JGI851539 JQC851539:JQE851539 JZY851539:KAA851539 KJU851539:KJW851539 KTQ851539:KTS851539 LDM851539:LDO851539 LNI851539:LNK851539 LXE851539:LXG851539 MHA851539:MHC851539 MQW851539:MQY851539 NAS851539:NAU851539 NKO851539:NKQ851539 NUK851539:NUM851539 OEG851539:OEI851539 OOC851539:OOE851539 OXY851539:OYA851539 PHU851539:PHW851539 PRQ851539:PRS851539 QBM851539:QBO851539 QLI851539:QLK851539 QVE851539:QVG851539 RFA851539:RFC851539 ROW851539:ROY851539 RYS851539:RYU851539 SIO851539:SIQ851539 SSK851539:SSM851539 TCG851539:TCI851539 TMC851539:TME851539 TVY851539:TWA851539 UFU851539:UFW851539 UPQ851539:UPS851539 UZM851539:UZO851539 VJI851539:VJK851539 VTE851539:VTG851539 WDA851539:WDC851539 WMW851539:WMY851539 WWS851539:WWU851539 AK917075:AM917075 KG917075:KI917075 UC917075:UE917075 ADY917075:AEA917075 ANU917075:ANW917075 AXQ917075:AXS917075 BHM917075:BHO917075 BRI917075:BRK917075 CBE917075:CBG917075 CLA917075:CLC917075 CUW917075:CUY917075 DES917075:DEU917075 DOO917075:DOQ917075 DYK917075:DYM917075 EIG917075:EII917075 ESC917075:ESE917075 FBY917075:FCA917075 FLU917075:FLW917075 FVQ917075:FVS917075 GFM917075:GFO917075 GPI917075:GPK917075 GZE917075:GZG917075 HJA917075:HJC917075 HSW917075:HSY917075 ICS917075:ICU917075 IMO917075:IMQ917075 IWK917075:IWM917075 JGG917075:JGI917075 JQC917075:JQE917075 JZY917075:KAA917075 KJU917075:KJW917075 KTQ917075:KTS917075 LDM917075:LDO917075 LNI917075:LNK917075 LXE917075:LXG917075 MHA917075:MHC917075 MQW917075:MQY917075 NAS917075:NAU917075 NKO917075:NKQ917075 NUK917075:NUM917075 OEG917075:OEI917075 OOC917075:OOE917075 OXY917075:OYA917075 PHU917075:PHW917075 PRQ917075:PRS917075 QBM917075:QBO917075 QLI917075:QLK917075 QVE917075:QVG917075 RFA917075:RFC917075 ROW917075:ROY917075 RYS917075:RYU917075 SIO917075:SIQ917075 SSK917075:SSM917075 TCG917075:TCI917075 TMC917075:TME917075 TVY917075:TWA917075 UFU917075:UFW917075 UPQ917075:UPS917075 UZM917075:UZO917075 VJI917075:VJK917075 VTE917075:VTG917075 WDA917075:WDC917075 WMW917075:WMY917075 WWS917075:WWU917075 AK982611:AM982611 KG982611:KI982611 UC982611:UE982611 ADY982611:AEA982611 ANU982611:ANW982611 AXQ982611:AXS982611 BHM982611:BHO982611 BRI982611:BRK982611 CBE982611:CBG982611 CLA982611:CLC982611 CUW982611:CUY982611 DES982611:DEU982611 DOO982611:DOQ982611 DYK982611:DYM982611 EIG982611:EII982611 ESC982611:ESE982611 FBY982611:FCA982611 FLU982611:FLW982611 FVQ982611:FVS982611 GFM982611:GFO982611 GPI982611:GPK982611 GZE982611:GZG982611 HJA982611:HJC982611 HSW982611:HSY982611 ICS982611:ICU982611 IMO982611:IMQ982611 IWK982611:IWM982611 JGG982611:JGI982611 JQC982611:JQE982611 JZY982611:KAA982611 KJU982611:KJW982611 KTQ982611:KTS982611 LDM982611:LDO982611 LNI982611:LNK982611 LXE982611:LXG982611 MHA982611:MHC982611 MQW982611:MQY982611 NAS982611:NAU982611 NKO982611:NKQ982611 NUK982611:NUM982611 OEG982611:OEI982611 OOC982611:OOE982611 OXY982611:OYA982611 PHU982611:PHW982611 PRQ982611:PRS982611 QBM982611:QBO982611 QLI982611:QLK982611 QVE982611:QVG982611 RFA982611:RFC982611 ROW982611:ROY982611 RYS982611:RYU982611 SIO982611:SIQ982611 SSK982611:SSM982611 TCG982611:TCI982611 TMC982611:TME982611 TVY982611:TWA982611 UFU982611:UFW982611 UPQ982611:UPS982611 UZM982611:UZO982611 VJI982611:VJK982611 VTE982611:VTG982611 WDA982611:WDC982611 WMW982611:WMY982611 WWS982611:WWU982611 AK65132:AM65132 KG65132:KI65132 UC65132:UE65132 ADY65132:AEA65132 ANU65132:ANW65132 AXQ65132:AXS65132 BHM65132:BHO65132 BRI65132:BRK65132 CBE65132:CBG65132 CLA65132:CLC65132 CUW65132:CUY65132 DES65132:DEU65132 DOO65132:DOQ65132 DYK65132:DYM65132 EIG65132:EII65132 ESC65132:ESE65132 FBY65132:FCA65132 FLU65132:FLW65132 FVQ65132:FVS65132 GFM65132:GFO65132 GPI65132:GPK65132 GZE65132:GZG65132 HJA65132:HJC65132 HSW65132:HSY65132 ICS65132:ICU65132 IMO65132:IMQ65132 IWK65132:IWM65132 JGG65132:JGI65132 JQC65132:JQE65132 JZY65132:KAA65132 KJU65132:KJW65132 KTQ65132:KTS65132 LDM65132:LDO65132 LNI65132:LNK65132 LXE65132:LXG65132 MHA65132:MHC65132 MQW65132:MQY65132 NAS65132:NAU65132 NKO65132:NKQ65132 NUK65132:NUM65132 OEG65132:OEI65132 OOC65132:OOE65132 OXY65132:OYA65132 PHU65132:PHW65132 PRQ65132:PRS65132 QBM65132:QBO65132 QLI65132:QLK65132 QVE65132:QVG65132 RFA65132:RFC65132 ROW65132:ROY65132 RYS65132:RYU65132 SIO65132:SIQ65132 SSK65132:SSM65132 TCG65132:TCI65132 TMC65132:TME65132 TVY65132:TWA65132 UFU65132:UFW65132 UPQ65132:UPS65132 UZM65132:UZO65132 VJI65132:VJK65132 VTE65132:VTG65132 WDA65132:WDC65132 WMW65132:WMY65132 WWS65132:WWU65132 AK130668:AM130668 KG130668:KI130668 UC130668:UE130668 ADY130668:AEA130668 ANU130668:ANW130668 AXQ130668:AXS130668 BHM130668:BHO130668 BRI130668:BRK130668 CBE130668:CBG130668 CLA130668:CLC130668 CUW130668:CUY130668 DES130668:DEU130668 DOO130668:DOQ130668 DYK130668:DYM130668 EIG130668:EII130668 ESC130668:ESE130668 FBY130668:FCA130668 FLU130668:FLW130668 FVQ130668:FVS130668 GFM130668:GFO130668 GPI130668:GPK130668 GZE130668:GZG130668 HJA130668:HJC130668 HSW130668:HSY130668 ICS130668:ICU130668 IMO130668:IMQ130668 IWK130668:IWM130668 JGG130668:JGI130668 JQC130668:JQE130668 JZY130668:KAA130668 KJU130668:KJW130668 KTQ130668:KTS130668 LDM130668:LDO130668 LNI130668:LNK130668 LXE130668:LXG130668 MHA130668:MHC130668 MQW130668:MQY130668 NAS130668:NAU130668 NKO130668:NKQ130668 NUK130668:NUM130668 OEG130668:OEI130668 OOC130668:OOE130668 OXY130668:OYA130668 PHU130668:PHW130668 PRQ130668:PRS130668 QBM130668:QBO130668 QLI130668:QLK130668 QVE130668:QVG130668 RFA130668:RFC130668 ROW130668:ROY130668 RYS130668:RYU130668 SIO130668:SIQ130668 SSK130668:SSM130668 TCG130668:TCI130668 TMC130668:TME130668 TVY130668:TWA130668 UFU130668:UFW130668 UPQ130668:UPS130668 UZM130668:UZO130668 VJI130668:VJK130668 VTE130668:VTG130668 WDA130668:WDC130668 WMW130668:WMY130668 WWS130668:WWU130668 AK196204:AM196204 KG196204:KI196204 UC196204:UE196204 ADY196204:AEA196204 ANU196204:ANW196204 AXQ196204:AXS196204 BHM196204:BHO196204 BRI196204:BRK196204 CBE196204:CBG196204 CLA196204:CLC196204 CUW196204:CUY196204 DES196204:DEU196204 DOO196204:DOQ196204 DYK196204:DYM196204 EIG196204:EII196204 ESC196204:ESE196204 FBY196204:FCA196204 FLU196204:FLW196204 FVQ196204:FVS196204 GFM196204:GFO196204 GPI196204:GPK196204 GZE196204:GZG196204 HJA196204:HJC196204 HSW196204:HSY196204 ICS196204:ICU196204 IMO196204:IMQ196204 IWK196204:IWM196204 JGG196204:JGI196204 JQC196204:JQE196204 JZY196204:KAA196204 KJU196204:KJW196204 KTQ196204:KTS196204 LDM196204:LDO196204 LNI196204:LNK196204 LXE196204:LXG196204 MHA196204:MHC196204 MQW196204:MQY196204 NAS196204:NAU196204 NKO196204:NKQ196204 NUK196204:NUM196204 OEG196204:OEI196204 OOC196204:OOE196204 OXY196204:OYA196204 PHU196204:PHW196204 PRQ196204:PRS196204 QBM196204:QBO196204 QLI196204:QLK196204 QVE196204:QVG196204 RFA196204:RFC196204 ROW196204:ROY196204 RYS196204:RYU196204 SIO196204:SIQ196204 SSK196204:SSM196204 TCG196204:TCI196204 TMC196204:TME196204 TVY196204:TWA196204 UFU196204:UFW196204 UPQ196204:UPS196204 UZM196204:UZO196204 VJI196204:VJK196204 VTE196204:VTG196204 WDA196204:WDC196204 WMW196204:WMY196204 WWS196204:WWU196204 AK261740:AM261740 KG261740:KI261740 UC261740:UE261740 ADY261740:AEA261740 ANU261740:ANW261740 AXQ261740:AXS261740 BHM261740:BHO261740 BRI261740:BRK261740 CBE261740:CBG261740 CLA261740:CLC261740 CUW261740:CUY261740 DES261740:DEU261740 DOO261740:DOQ261740 DYK261740:DYM261740 EIG261740:EII261740 ESC261740:ESE261740 FBY261740:FCA261740 FLU261740:FLW261740 FVQ261740:FVS261740 GFM261740:GFO261740 GPI261740:GPK261740 GZE261740:GZG261740 HJA261740:HJC261740 HSW261740:HSY261740 ICS261740:ICU261740 IMO261740:IMQ261740 IWK261740:IWM261740 JGG261740:JGI261740 JQC261740:JQE261740 JZY261740:KAA261740 KJU261740:KJW261740 KTQ261740:KTS261740 LDM261740:LDO261740 LNI261740:LNK261740 LXE261740:LXG261740 MHA261740:MHC261740 MQW261740:MQY261740 NAS261740:NAU261740 NKO261740:NKQ261740 NUK261740:NUM261740 OEG261740:OEI261740 OOC261740:OOE261740 OXY261740:OYA261740 PHU261740:PHW261740 PRQ261740:PRS261740 QBM261740:QBO261740 QLI261740:QLK261740 QVE261740:QVG261740 RFA261740:RFC261740 ROW261740:ROY261740 RYS261740:RYU261740 SIO261740:SIQ261740 SSK261740:SSM261740 TCG261740:TCI261740 TMC261740:TME261740 TVY261740:TWA261740 UFU261740:UFW261740 UPQ261740:UPS261740 UZM261740:UZO261740 VJI261740:VJK261740 VTE261740:VTG261740 WDA261740:WDC261740 WMW261740:WMY261740 WWS261740:WWU261740 AK327276:AM327276 KG327276:KI327276 UC327276:UE327276 ADY327276:AEA327276 ANU327276:ANW327276 AXQ327276:AXS327276 BHM327276:BHO327276 BRI327276:BRK327276 CBE327276:CBG327276 CLA327276:CLC327276 CUW327276:CUY327276 DES327276:DEU327276 DOO327276:DOQ327276 DYK327276:DYM327276 EIG327276:EII327276 ESC327276:ESE327276 FBY327276:FCA327276 FLU327276:FLW327276 FVQ327276:FVS327276 GFM327276:GFO327276 GPI327276:GPK327276 GZE327276:GZG327276 HJA327276:HJC327276 HSW327276:HSY327276 ICS327276:ICU327276 IMO327276:IMQ327276 IWK327276:IWM327276 JGG327276:JGI327276 JQC327276:JQE327276 JZY327276:KAA327276 KJU327276:KJW327276 KTQ327276:KTS327276 LDM327276:LDO327276 LNI327276:LNK327276 LXE327276:LXG327276 MHA327276:MHC327276 MQW327276:MQY327276 NAS327276:NAU327276 NKO327276:NKQ327276 NUK327276:NUM327276 OEG327276:OEI327276 OOC327276:OOE327276 OXY327276:OYA327276 PHU327276:PHW327276 PRQ327276:PRS327276 QBM327276:QBO327276 QLI327276:QLK327276 QVE327276:QVG327276 RFA327276:RFC327276 ROW327276:ROY327276 RYS327276:RYU327276 SIO327276:SIQ327276 SSK327276:SSM327276 TCG327276:TCI327276 TMC327276:TME327276 TVY327276:TWA327276 UFU327276:UFW327276 UPQ327276:UPS327276 UZM327276:UZO327276 VJI327276:VJK327276 VTE327276:VTG327276 WDA327276:WDC327276 WMW327276:WMY327276 WWS327276:WWU327276 AK392812:AM392812 KG392812:KI392812 UC392812:UE392812 ADY392812:AEA392812 ANU392812:ANW392812 AXQ392812:AXS392812 BHM392812:BHO392812 BRI392812:BRK392812 CBE392812:CBG392812 CLA392812:CLC392812 CUW392812:CUY392812 DES392812:DEU392812 DOO392812:DOQ392812 DYK392812:DYM392812 EIG392812:EII392812 ESC392812:ESE392812 FBY392812:FCA392812 FLU392812:FLW392812 FVQ392812:FVS392812 GFM392812:GFO392812 GPI392812:GPK392812 GZE392812:GZG392812 HJA392812:HJC392812 HSW392812:HSY392812 ICS392812:ICU392812 IMO392812:IMQ392812 IWK392812:IWM392812 JGG392812:JGI392812 JQC392812:JQE392812 JZY392812:KAA392812 KJU392812:KJW392812 KTQ392812:KTS392812 LDM392812:LDO392812 LNI392812:LNK392812 LXE392812:LXG392812 MHA392812:MHC392812 MQW392812:MQY392812 NAS392812:NAU392812 NKO392812:NKQ392812 NUK392812:NUM392812 OEG392812:OEI392812 OOC392812:OOE392812 OXY392812:OYA392812 PHU392812:PHW392812 PRQ392812:PRS392812 QBM392812:QBO392812 QLI392812:QLK392812 QVE392812:QVG392812 RFA392812:RFC392812 ROW392812:ROY392812 RYS392812:RYU392812 SIO392812:SIQ392812 SSK392812:SSM392812 TCG392812:TCI392812 TMC392812:TME392812 TVY392812:TWA392812 UFU392812:UFW392812 UPQ392812:UPS392812 UZM392812:UZO392812 VJI392812:VJK392812 VTE392812:VTG392812 WDA392812:WDC392812 WMW392812:WMY392812 WWS392812:WWU392812 AK458348:AM458348 KG458348:KI458348 UC458348:UE458348 ADY458348:AEA458348 ANU458348:ANW458348 AXQ458348:AXS458348 BHM458348:BHO458348 BRI458348:BRK458348 CBE458348:CBG458348 CLA458348:CLC458348 CUW458348:CUY458348 DES458348:DEU458348 DOO458348:DOQ458348 DYK458348:DYM458348 EIG458348:EII458348 ESC458348:ESE458348 FBY458348:FCA458348 FLU458348:FLW458348 FVQ458348:FVS458348 GFM458348:GFO458348 GPI458348:GPK458348 GZE458348:GZG458348 HJA458348:HJC458348 HSW458348:HSY458348 ICS458348:ICU458348 IMO458348:IMQ458348 IWK458348:IWM458348 JGG458348:JGI458348 JQC458348:JQE458348 JZY458348:KAA458348 KJU458348:KJW458348 KTQ458348:KTS458348 LDM458348:LDO458348 LNI458348:LNK458348 LXE458348:LXG458348 MHA458348:MHC458348 MQW458348:MQY458348 NAS458348:NAU458348 NKO458348:NKQ458348 NUK458348:NUM458348 OEG458348:OEI458348 OOC458348:OOE458348 OXY458348:OYA458348 PHU458348:PHW458348 PRQ458348:PRS458348 QBM458348:QBO458348 QLI458348:QLK458348 QVE458348:QVG458348 RFA458348:RFC458348 ROW458348:ROY458348 RYS458348:RYU458348 SIO458348:SIQ458348 SSK458348:SSM458348 TCG458348:TCI458348 TMC458348:TME458348 TVY458348:TWA458348 UFU458348:UFW458348 UPQ458348:UPS458348 UZM458348:UZO458348 VJI458348:VJK458348 VTE458348:VTG458348 WDA458348:WDC458348 WMW458348:WMY458348 WWS458348:WWU458348 AK523884:AM523884 KG523884:KI523884 UC523884:UE523884 ADY523884:AEA523884 ANU523884:ANW523884 AXQ523884:AXS523884 BHM523884:BHO523884 BRI523884:BRK523884 CBE523884:CBG523884 CLA523884:CLC523884 CUW523884:CUY523884 DES523884:DEU523884 DOO523884:DOQ523884 DYK523884:DYM523884 EIG523884:EII523884 ESC523884:ESE523884 FBY523884:FCA523884 FLU523884:FLW523884 FVQ523884:FVS523884 GFM523884:GFO523884 GPI523884:GPK523884 GZE523884:GZG523884 HJA523884:HJC523884 HSW523884:HSY523884 ICS523884:ICU523884 IMO523884:IMQ523884 IWK523884:IWM523884 JGG523884:JGI523884 JQC523884:JQE523884 JZY523884:KAA523884 KJU523884:KJW523884 KTQ523884:KTS523884 LDM523884:LDO523884 LNI523884:LNK523884 LXE523884:LXG523884 MHA523884:MHC523884 MQW523884:MQY523884 NAS523884:NAU523884 NKO523884:NKQ523884 NUK523884:NUM523884 OEG523884:OEI523884 OOC523884:OOE523884 OXY523884:OYA523884 PHU523884:PHW523884 PRQ523884:PRS523884 QBM523884:QBO523884 QLI523884:QLK523884 QVE523884:QVG523884 RFA523884:RFC523884 ROW523884:ROY523884 RYS523884:RYU523884 SIO523884:SIQ523884 SSK523884:SSM523884 TCG523884:TCI523884 TMC523884:TME523884 TVY523884:TWA523884 UFU523884:UFW523884 UPQ523884:UPS523884 UZM523884:UZO523884 VJI523884:VJK523884 VTE523884:VTG523884 WDA523884:WDC523884 WMW523884:WMY523884 WWS523884:WWU523884 AK589420:AM589420 KG589420:KI589420 UC589420:UE589420 ADY589420:AEA589420 ANU589420:ANW589420 AXQ589420:AXS589420 BHM589420:BHO589420 BRI589420:BRK589420 CBE589420:CBG589420 CLA589420:CLC589420 CUW589420:CUY589420 DES589420:DEU589420 DOO589420:DOQ589420 DYK589420:DYM589420 EIG589420:EII589420 ESC589420:ESE589420 FBY589420:FCA589420 FLU589420:FLW589420 FVQ589420:FVS589420 GFM589420:GFO589420 GPI589420:GPK589420 GZE589420:GZG589420 HJA589420:HJC589420 HSW589420:HSY589420 ICS589420:ICU589420 IMO589420:IMQ589420 IWK589420:IWM589420 JGG589420:JGI589420 JQC589420:JQE589420 JZY589420:KAA589420 KJU589420:KJW589420 KTQ589420:KTS589420 LDM589420:LDO589420 LNI589420:LNK589420 LXE589420:LXG589420 MHA589420:MHC589420 MQW589420:MQY589420 NAS589420:NAU589420 NKO589420:NKQ589420 NUK589420:NUM589420 OEG589420:OEI589420 OOC589420:OOE589420 OXY589420:OYA589420 PHU589420:PHW589420 PRQ589420:PRS589420 QBM589420:QBO589420 QLI589420:QLK589420 QVE589420:QVG589420 RFA589420:RFC589420 ROW589420:ROY589420 RYS589420:RYU589420 SIO589420:SIQ589420 SSK589420:SSM589420 TCG589420:TCI589420 TMC589420:TME589420 TVY589420:TWA589420 UFU589420:UFW589420 UPQ589420:UPS589420 UZM589420:UZO589420 VJI589420:VJK589420 VTE589420:VTG589420 WDA589420:WDC589420 WMW589420:WMY589420 WWS589420:WWU589420 AK654956:AM654956 KG654956:KI654956 UC654956:UE654956 ADY654956:AEA654956 ANU654956:ANW654956 AXQ654956:AXS654956 BHM654956:BHO654956 BRI654956:BRK654956 CBE654956:CBG654956 CLA654956:CLC654956 CUW654956:CUY654956 DES654956:DEU654956 DOO654956:DOQ654956 DYK654956:DYM654956 EIG654956:EII654956 ESC654956:ESE654956 FBY654956:FCA654956 FLU654956:FLW654956 FVQ654956:FVS654956 GFM654956:GFO654956 GPI654956:GPK654956 GZE654956:GZG654956 HJA654956:HJC654956 HSW654956:HSY654956 ICS654956:ICU654956 IMO654956:IMQ654956 IWK654956:IWM654956 JGG654956:JGI654956 JQC654956:JQE654956 JZY654956:KAA654956 KJU654956:KJW654956 KTQ654956:KTS654956 LDM654956:LDO654956 LNI654956:LNK654956 LXE654956:LXG654956 MHA654956:MHC654956 MQW654956:MQY654956 NAS654956:NAU654956 NKO654956:NKQ654956 NUK654956:NUM654956 OEG654956:OEI654956 OOC654956:OOE654956 OXY654956:OYA654956 PHU654956:PHW654956 PRQ654956:PRS654956 QBM654956:QBO654956 QLI654956:QLK654956 QVE654956:QVG654956 RFA654956:RFC654956 ROW654956:ROY654956 RYS654956:RYU654956 SIO654956:SIQ654956 SSK654956:SSM654956 TCG654956:TCI654956 TMC654956:TME654956 TVY654956:TWA654956 UFU654956:UFW654956 UPQ654956:UPS654956 UZM654956:UZO654956 VJI654956:VJK654956 VTE654956:VTG654956 WDA654956:WDC654956 WMW654956:WMY654956 WWS654956:WWU654956 AK720492:AM720492 KG720492:KI720492 UC720492:UE720492 ADY720492:AEA720492 ANU720492:ANW720492 AXQ720492:AXS720492 BHM720492:BHO720492 BRI720492:BRK720492 CBE720492:CBG720492 CLA720492:CLC720492 CUW720492:CUY720492 DES720492:DEU720492 DOO720492:DOQ720492 DYK720492:DYM720492 EIG720492:EII720492 ESC720492:ESE720492 FBY720492:FCA720492 FLU720492:FLW720492 FVQ720492:FVS720492 GFM720492:GFO720492 GPI720492:GPK720492 GZE720492:GZG720492 HJA720492:HJC720492 HSW720492:HSY720492 ICS720492:ICU720492 IMO720492:IMQ720492 IWK720492:IWM720492 JGG720492:JGI720492 JQC720492:JQE720492 JZY720492:KAA720492 KJU720492:KJW720492 KTQ720492:KTS720492 LDM720492:LDO720492 LNI720492:LNK720492 LXE720492:LXG720492 MHA720492:MHC720492 MQW720492:MQY720492 NAS720492:NAU720492 NKO720492:NKQ720492 NUK720492:NUM720492 OEG720492:OEI720492 OOC720492:OOE720492 OXY720492:OYA720492 PHU720492:PHW720492 PRQ720492:PRS720492 QBM720492:QBO720492 QLI720492:QLK720492 QVE720492:QVG720492 RFA720492:RFC720492 ROW720492:ROY720492 RYS720492:RYU720492 SIO720492:SIQ720492 SSK720492:SSM720492 TCG720492:TCI720492 TMC720492:TME720492 TVY720492:TWA720492 UFU720492:UFW720492 UPQ720492:UPS720492 UZM720492:UZO720492 VJI720492:VJK720492 VTE720492:VTG720492 WDA720492:WDC720492 WMW720492:WMY720492 WWS720492:WWU720492 AK786028:AM786028 KG786028:KI786028 UC786028:UE786028 ADY786028:AEA786028 ANU786028:ANW786028 AXQ786028:AXS786028 BHM786028:BHO786028 BRI786028:BRK786028 CBE786028:CBG786028 CLA786028:CLC786028 CUW786028:CUY786028 DES786028:DEU786028 DOO786028:DOQ786028 DYK786028:DYM786028 EIG786028:EII786028 ESC786028:ESE786028 FBY786028:FCA786028 FLU786028:FLW786028 FVQ786028:FVS786028 GFM786028:GFO786028 GPI786028:GPK786028 GZE786028:GZG786028 HJA786028:HJC786028 HSW786028:HSY786028 ICS786028:ICU786028 IMO786028:IMQ786028 IWK786028:IWM786028 JGG786028:JGI786028 JQC786028:JQE786028 JZY786028:KAA786028 KJU786028:KJW786028 KTQ786028:KTS786028 LDM786028:LDO786028 LNI786028:LNK786028 LXE786028:LXG786028 MHA786028:MHC786028 MQW786028:MQY786028 NAS786028:NAU786028 NKO786028:NKQ786028 NUK786028:NUM786028 OEG786028:OEI786028 OOC786028:OOE786028 OXY786028:OYA786028 PHU786028:PHW786028 PRQ786028:PRS786028 QBM786028:QBO786028 QLI786028:QLK786028 QVE786028:QVG786028 RFA786028:RFC786028 ROW786028:ROY786028 RYS786028:RYU786028 SIO786028:SIQ786028 SSK786028:SSM786028 TCG786028:TCI786028 TMC786028:TME786028 TVY786028:TWA786028 UFU786028:UFW786028 UPQ786028:UPS786028 UZM786028:UZO786028 VJI786028:VJK786028 VTE786028:VTG786028 WDA786028:WDC786028 WMW786028:WMY786028 WWS786028:WWU786028 AK851564:AM851564 KG851564:KI851564 UC851564:UE851564 ADY851564:AEA851564 ANU851564:ANW851564 AXQ851564:AXS851564 BHM851564:BHO851564 BRI851564:BRK851564 CBE851564:CBG851564 CLA851564:CLC851564 CUW851564:CUY851564 DES851564:DEU851564 DOO851564:DOQ851564 DYK851564:DYM851564 EIG851564:EII851564 ESC851564:ESE851564 FBY851564:FCA851564 FLU851564:FLW851564 FVQ851564:FVS851564 GFM851564:GFO851564 GPI851564:GPK851564 GZE851564:GZG851564 HJA851564:HJC851564 HSW851564:HSY851564 ICS851564:ICU851564 IMO851564:IMQ851564 IWK851564:IWM851564 JGG851564:JGI851564 JQC851564:JQE851564 JZY851564:KAA851564 KJU851564:KJW851564 KTQ851564:KTS851564 LDM851564:LDO851564 LNI851564:LNK851564 LXE851564:LXG851564 MHA851564:MHC851564 MQW851564:MQY851564 NAS851564:NAU851564 NKO851564:NKQ851564 NUK851564:NUM851564 OEG851564:OEI851564 OOC851564:OOE851564 OXY851564:OYA851564 PHU851564:PHW851564 PRQ851564:PRS851564 QBM851564:QBO851564 QLI851564:QLK851564 QVE851564:QVG851564 RFA851564:RFC851564 ROW851564:ROY851564 RYS851564:RYU851564 SIO851564:SIQ851564 SSK851564:SSM851564 TCG851564:TCI851564 TMC851564:TME851564 TVY851564:TWA851564 UFU851564:UFW851564 UPQ851564:UPS851564 UZM851564:UZO851564 VJI851564:VJK851564 VTE851564:VTG851564 WDA851564:WDC851564 WMW851564:WMY851564 WWS851564:WWU851564 AK917100:AM917100 KG917100:KI917100 UC917100:UE917100 ADY917100:AEA917100 ANU917100:ANW917100 AXQ917100:AXS917100 BHM917100:BHO917100 BRI917100:BRK917100 CBE917100:CBG917100 CLA917100:CLC917100 CUW917100:CUY917100 DES917100:DEU917100 DOO917100:DOQ917100 DYK917100:DYM917100 EIG917100:EII917100 ESC917100:ESE917100 FBY917100:FCA917100 FLU917100:FLW917100 FVQ917100:FVS917100 GFM917100:GFO917100 GPI917100:GPK917100 GZE917100:GZG917100 HJA917100:HJC917100 HSW917100:HSY917100 ICS917100:ICU917100 IMO917100:IMQ917100 IWK917100:IWM917100 JGG917100:JGI917100 JQC917100:JQE917100 JZY917100:KAA917100 KJU917100:KJW917100 KTQ917100:KTS917100 LDM917100:LDO917100 LNI917100:LNK917100 LXE917100:LXG917100 MHA917100:MHC917100 MQW917100:MQY917100 NAS917100:NAU917100 NKO917100:NKQ917100 NUK917100:NUM917100 OEG917100:OEI917100 OOC917100:OOE917100 OXY917100:OYA917100 PHU917100:PHW917100 PRQ917100:PRS917100 QBM917100:QBO917100 QLI917100:QLK917100 QVE917100:QVG917100 RFA917100:RFC917100 ROW917100:ROY917100 RYS917100:RYU917100 SIO917100:SIQ917100 SSK917100:SSM917100 TCG917100:TCI917100 TMC917100:TME917100 TVY917100:TWA917100 UFU917100:UFW917100 UPQ917100:UPS917100 UZM917100:UZO917100 VJI917100:VJK917100 VTE917100:VTG917100 WDA917100:WDC917100 WMW917100:WMY917100 WWS917100:WWU917100 AK982636:AM982636 KG982636:KI982636 UC982636:UE982636 ADY982636:AEA982636 ANU982636:ANW982636 AXQ982636:AXS982636 BHM982636:BHO982636 BRI982636:BRK982636 CBE982636:CBG982636 CLA982636:CLC982636 CUW982636:CUY982636 DES982636:DEU982636 DOO982636:DOQ982636 DYK982636:DYM982636 EIG982636:EII982636 ESC982636:ESE982636 FBY982636:FCA982636 FLU982636:FLW982636 FVQ982636:FVS982636 GFM982636:GFO982636 GPI982636:GPK982636 GZE982636:GZG982636 HJA982636:HJC982636 HSW982636:HSY982636 ICS982636:ICU982636 IMO982636:IMQ982636 IWK982636:IWM982636 JGG982636:JGI982636 JQC982636:JQE982636 JZY982636:KAA982636 KJU982636:KJW982636 KTQ982636:KTS982636 LDM982636:LDO982636 LNI982636:LNK982636 LXE982636:LXG982636 MHA982636:MHC982636 MQW982636:MQY982636 NAS982636:NAU982636 NKO982636:NKQ982636 NUK982636:NUM982636 OEG982636:OEI982636 OOC982636:OOE982636 OXY982636:OYA982636 PHU982636:PHW982636 PRQ982636:PRS982636 QBM982636:QBO982636 QLI982636:QLK982636 QVE982636:QVG982636 RFA982636:RFC982636 ROW982636:ROY982636 RYS982636:RYU982636 SIO982636:SIQ982636 SSK982636:SSM982636 TCG982636:TCI982636 TMC982636:TME982636 TVY982636:TWA982636 UFU982636:UFW982636 UPQ982636:UPS982636 UZM982636:UZO982636 VJI982636:VJK982636 VTE982636:VTG982636 WDA982636:WDC982636 WMW982636:WMY982636 WWS982636:WWU982636 AK65157:AM65157 KG65157:KI65157 UC65157:UE65157 ADY65157:AEA65157 ANU65157:ANW65157 AXQ65157:AXS65157 BHM65157:BHO65157 BRI65157:BRK65157 CBE65157:CBG65157 CLA65157:CLC65157 CUW65157:CUY65157 DES65157:DEU65157 DOO65157:DOQ65157 DYK65157:DYM65157 EIG65157:EII65157 ESC65157:ESE65157 FBY65157:FCA65157 FLU65157:FLW65157 FVQ65157:FVS65157 GFM65157:GFO65157 GPI65157:GPK65157 GZE65157:GZG65157 HJA65157:HJC65157 HSW65157:HSY65157 ICS65157:ICU65157 IMO65157:IMQ65157 IWK65157:IWM65157 JGG65157:JGI65157 JQC65157:JQE65157 JZY65157:KAA65157 KJU65157:KJW65157 KTQ65157:KTS65157 LDM65157:LDO65157 LNI65157:LNK65157 LXE65157:LXG65157 MHA65157:MHC65157 MQW65157:MQY65157 NAS65157:NAU65157 NKO65157:NKQ65157 NUK65157:NUM65157 OEG65157:OEI65157 OOC65157:OOE65157 OXY65157:OYA65157 PHU65157:PHW65157 PRQ65157:PRS65157 QBM65157:QBO65157 QLI65157:QLK65157 QVE65157:QVG65157 RFA65157:RFC65157 ROW65157:ROY65157 RYS65157:RYU65157 SIO65157:SIQ65157 SSK65157:SSM65157 TCG65157:TCI65157 TMC65157:TME65157 TVY65157:TWA65157 UFU65157:UFW65157 UPQ65157:UPS65157 UZM65157:UZO65157 VJI65157:VJK65157 VTE65157:VTG65157 WDA65157:WDC65157 WMW65157:WMY65157 WWS65157:WWU65157 AK130693:AM130693 KG130693:KI130693 UC130693:UE130693 ADY130693:AEA130693 ANU130693:ANW130693 AXQ130693:AXS130693 BHM130693:BHO130693 BRI130693:BRK130693 CBE130693:CBG130693 CLA130693:CLC130693 CUW130693:CUY130693 DES130693:DEU130693 DOO130693:DOQ130693 DYK130693:DYM130693 EIG130693:EII130693 ESC130693:ESE130693 FBY130693:FCA130693 FLU130693:FLW130693 FVQ130693:FVS130693 GFM130693:GFO130693 GPI130693:GPK130693 GZE130693:GZG130693 HJA130693:HJC130693 HSW130693:HSY130693 ICS130693:ICU130693 IMO130693:IMQ130693 IWK130693:IWM130693 JGG130693:JGI130693 JQC130693:JQE130693 JZY130693:KAA130693 KJU130693:KJW130693 KTQ130693:KTS130693 LDM130693:LDO130693 LNI130693:LNK130693 LXE130693:LXG130693 MHA130693:MHC130693 MQW130693:MQY130693 NAS130693:NAU130693 NKO130693:NKQ130693 NUK130693:NUM130693 OEG130693:OEI130693 OOC130693:OOE130693 OXY130693:OYA130693 PHU130693:PHW130693 PRQ130693:PRS130693 QBM130693:QBO130693 QLI130693:QLK130693 QVE130693:QVG130693 RFA130693:RFC130693 ROW130693:ROY130693 RYS130693:RYU130693 SIO130693:SIQ130693 SSK130693:SSM130693 TCG130693:TCI130693 TMC130693:TME130693 TVY130693:TWA130693 UFU130693:UFW130693 UPQ130693:UPS130693 UZM130693:UZO130693 VJI130693:VJK130693 VTE130693:VTG130693 WDA130693:WDC130693 WMW130693:WMY130693 WWS130693:WWU130693 AK196229:AM196229 KG196229:KI196229 UC196229:UE196229 ADY196229:AEA196229 ANU196229:ANW196229 AXQ196229:AXS196229 BHM196229:BHO196229 BRI196229:BRK196229 CBE196229:CBG196229 CLA196229:CLC196229 CUW196229:CUY196229 DES196229:DEU196229 DOO196229:DOQ196229 DYK196229:DYM196229 EIG196229:EII196229 ESC196229:ESE196229 FBY196229:FCA196229 FLU196229:FLW196229 FVQ196229:FVS196229 GFM196229:GFO196229 GPI196229:GPK196229 GZE196229:GZG196229 HJA196229:HJC196229 HSW196229:HSY196229 ICS196229:ICU196229 IMO196229:IMQ196229 IWK196229:IWM196229 JGG196229:JGI196229 JQC196229:JQE196229 JZY196229:KAA196229 KJU196229:KJW196229 KTQ196229:KTS196229 LDM196229:LDO196229 LNI196229:LNK196229 LXE196229:LXG196229 MHA196229:MHC196229 MQW196229:MQY196229 NAS196229:NAU196229 NKO196229:NKQ196229 NUK196229:NUM196229 OEG196229:OEI196229 OOC196229:OOE196229 OXY196229:OYA196229 PHU196229:PHW196229 PRQ196229:PRS196229 QBM196229:QBO196229 QLI196229:QLK196229 QVE196229:QVG196229 RFA196229:RFC196229 ROW196229:ROY196229 RYS196229:RYU196229 SIO196229:SIQ196229 SSK196229:SSM196229 TCG196229:TCI196229 TMC196229:TME196229 TVY196229:TWA196229 UFU196229:UFW196229 UPQ196229:UPS196229 UZM196229:UZO196229 VJI196229:VJK196229 VTE196229:VTG196229 WDA196229:WDC196229 WMW196229:WMY196229 WWS196229:WWU196229 AK261765:AM261765 KG261765:KI261765 UC261765:UE261765 ADY261765:AEA261765 ANU261765:ANW261765 AXQ261765:AXS261765 BHM261765:BHO261765 BRI261765:BRK261765 CBE261765:CBG261765 CLA261765:CLC261765 CUW261765:CUY261765 DES261765:DEU261765 DOO261765:DOQ261765 DYK261765:DYM261765 EIG261765:EII261765 ESC261765:ESE261765 FBY261765:FCA261765 FLU261765:FLW261765 FVQ261765:FVS261765 GFM261765:GFO261765 GPI261765:GPK261765 GZE261765:GZG261765 HJA261765:HJC261765 HSW261765:HSY261765 ICS261765:ICU261765 IMO261765:IMQ261765 IWK261765:IWM261765 JGG261765:JGI261765 JQC261765:JQE261765 JZY261765:KAA261765 KJU261765:KJW261765 KTQ261765:KTS261765 LDM261765:LDO261765 LNI261765:LNK261765 LXE261765:LXG261765 MHA261765:MHC261765 MQW261765:MQY261765 NAS261765:NAU261765 NKO261765:NKQ261765 NUK261765:NUM261765 OEG261765:OEI261765 OOC261765:OOE261765 OXY261765:OYA261765 PHU261765:PHW261765 PRQ261765:PRS261765 QBM261765:QBO261765 QLI261765:QLK261765 QVE261765:QVG261765 RFA261765:RFC261765 ROW261765:ROY261765 RYS261765:RYU261765 SIO261765:SIQ261765 SSK261765:SSM261765 TCG261765:TCI261765 TMC261765:TME261765 TVY261765:TWA261765 UFU261765:UFW261765 UPQ261765:UPS261765 UZM261765:UZO261765 VJI261765:VJK261765 VTE261765:VTG261765 WDA261765:WDC261765 WMW261765:WMY261765 WWS261765:WWU261765 AK327301:AM327301 KG327301:KI327301 UC327301:UE327301 ADY327301:AEA327301 ANU327301:ANW327301 AXQ327301:AXS327301 BHM327301:BHO327301 BRI327301:BRK327301 CBE327301:CBG327301 CLA327301:CLC327301 CUW327301:CUY327301 DES327301:DEU327301 DOO327301:DOQ327301 DYK327301:DYM327301 EIG327301:EII327301 ESC327301:ESE327301 FBY327301:FCA327301 FLU327301:FLW327301 FVQ327301:FVS327301 GFM327301:GFO327301 GPI327301:GPK327301 GZE327301:GZG327301 HJA327301:HJC327301 HSW327301:HSY327301 ICS327301:ICU327301 IMO327301:IMQ327301 IWK327301:IWM327301 JGG327301:JGI327301 JQC327301:JQE327301 JZY327301:KAA327301 KJU327301:KJW327301 KTQ327301:KTS327301 LDM327301:LDO327301 LNI327301:LNK327301 LXE327301:LXG327301 MHA327301:MHC327301 MQW327301:MQY327301 NAS327301:NAU327301 NKO327301:NKQ327301 NUK327301:NUM327301 OEG327301:OEI327301 OOC327301:OOE327301 OXY327301:OYA327301 PHU327301:PHW327301 PRQ327301:PRS327301 QBM327301:QBO327301 QLI327301:QLK327301 QVE327301:QVG327301 RFA327301:RFC327301 ROW327301:ROY327301 RYS327301:RYU327301 SIO327301:SIQ327301 SSK327301:SSM327301 TCG327301:TCI327301 TMC327301:TME327301 TVY327301:TWA327301 UFU327301:UFW327301 UPQ327301:UPS327301 UZM327301:UZO327301 VJI327301:VJK327301 VTE327301:VTG327301 WDA327301:WDC327301 WMW327301:WMY327301 WWS327301:WWU327301 AK392837:AM392837 KG392837:KI392837 UC392837:UE392837 ADY392837:AEA392837 ANU392837:ANW392837 AXQ392837:AXS392837 BHM392837:BHO392837 BRI392837:BRK392837 CBE392837:CBG392837 CLA392837:CLC392837 CUW392837:CUY392837 DES392837:DEU392837 DOO392837:DOQ392837 DYK392837:DYM392837 EIG392837:EII392837 ESC392837:ESE392837 FBY392837:FCA392837 FLU392837:FLW392837 FVQ392837:FVS392837 GFM392837:GFO392837 GPI392837:GPK392837 GZE392837:GZG392837 HJA392837:HJC392837 HSW392837:HSY392837 ICS392837:ICU392837 IMO392837:IMQ392837 IWK392837:IWM392837 JGG392837:JGI392837 JQC392837:JQE392837 JZY392837:KAA392837 KJU392837:KJW392837 KTQ392837:KTS392837 LDM392837:LDO392837 LNI392837:LNK392837 LXE392837:LXG392837 MHA392837:MHC392837 MQW392837:MQY392837 NAS392837:NAU392837 NKO392837:NKQ392837 NUK392837:NUM392837 OEG392837:OEI392837 OOC392837:OOE392837 OXY392837:OYA392837 PHU392837:PHW392837 PRQ392837:PRS392837 QBM392837:QBO392837 QLI392837:QLK392837 QVE392837:QVG392837 RFA392837:RFC392837 ROW392837:ROY392837 RYS392837:RYU392837 SIO392837:SIQ392837 SSK392837:SSM392837 TCG392837:TCI392837 TMC392837:TME392837 TVY392837:TWA392837 UFU392837:UFW392837 UPQ392837:UPS392837 UZM392837:UZO392837 VJI392837:VJK392837 VTE392837:VTG392837 WDA392837:WDC392837 WMW392837:WMY392837 WWS392837:WWU392837 AK458373:AM458373 KG458373:KI458373 UC458373:UE458373 ADY458373:AEA458373 ANU458373:ANW458373 AXQ458373:AXS458373 BHM458373:BHO458373 BRI458373:BRK458373 CBE458373:CBG458373 CLA458373:CLC458373 CUW458373:CUY458373 DES458373:DEU458373 DOO458373:DOQ458373 DYK458373:DYM458373 EIG458373:EII458373 ESC458373:ESE458373 FBY458373:FCA458373 FLU458373:FLW458373 FVQ458373:FVS458373 GFM458373:GFO458373 GPI458373:GPK458373 GZE458373:GZG458373 HJA458373:HJC458373 HSW458373:HSY458373 ICS458373:ICU458373 IMO458373:IMQ458373 IWK458373:IWM458373 JGG458373:JGI458373 JQC458373:JQE458373 JZY458373:KAA458373 KJU458373:KJW458373 KTQ458373:KTS458373 LDM458373:LDO458373 LNI458373:LNK458373 LXE458373:LXG458373 MHA458373:MHC458373 MQW458373:MQY458373 NAS458373:NAU458373 NKO458373:NKQ458373 NUK458373:NUM458373 OEG458373:OEI458373 OOC458373:OOE458373 OXY458373:OYA458373 PHU458373:PHW458373 PRQ458373:PRS458373 QBM458373:QBO458373 QLI458373:QLK458373 QVE458373:QVG458373 RFA458373:RFC458373 ROW458373:ROY458373 RYS458373:RYU458373 SIO458373:SIQ458373 SSK458373:SSM458373 TCG458373:TCI458373 TMC458373:TME458373 TVY458373:TWA458373 UFU458373:UFW458373 UPQ458373:UPS458373 UZM458373:UZO458373 VJI458373:VJK458373 VTE458373:VTG458373 WDA458373:WDC458373 WMW458373:WMY458373 WWS458373:WWU458373 AK523909:AM523909 KG523909:KI523909 UC523909:UE523909 ADY523909:AEA523909 ANU523909:ANW523909 AXQ523909:AXS523909 BHM523909:BHO523909 BRI523909:BRK523909 CBE523909:CBG523909 CLA523909:CLC523909 CUW523909:CUY523909 DES523909:DEU523909 DOO523909:DOQ523909 DYK523909:DYM523909 EIG523909:EII523909 ESC523909:ESE523909 FBY523909:FCA523909 FLU523909:FLW523909 FVQ523909:FVS523909 GFM523909:GFO523909 GPI523909:GPK523909 GZE523909:GZG523909 HJA523909:HJC523909 HSW523909:HSY523909 ICS523909:ICU523909 IMO523909:IMQ523909 IWK523909:IWM523909 JGG523909:JGI523909 JQC523909:JQE523909 JZY523909:KAA523909 KJU523909:KJW523909 KTQ523909:KTS523909 LDM523909:LDO523909 LNI523909:LNK523909 LXE523909:LXG523909 MHA523909:MHC523909 MQW523909:MQY523909 NAS523909:NAU523909 NKO523909:NKQ523909 NUK523909:NUM523909 OEG523909:OEI523909 OOC523909:OOE523909 OXY523909:OYA523909 PHU523909:PHW523909 PRQ523909:PRS523909 QBM523909:QBO523909 QLI523909:QLK523909 QVE523909:QVG523909 RFA523909:RFC523909 ROW523909:ROY523909 RYS523909:RYU523909 SIO523909:SIQ523909 SSK523909:SSM523909 TCG523909:TCI523909 TMC523909:TME523909 TVY523909:TWA523909 UFU523909:UFW523909 UPQ523909:UPS523909 UZM523909:UZO523909 VJI523909:VJK523909 VTE523909:VTG523909 WDA523909:WDC523909 WMW523909:WMY523909 WWS523909:WWU523909 AK589445:AM589445 KG589445:KI589445 UC589445:UE589445 ADY589445:AEA589445 ANU589445:ANW589445 AXQ589445:AXS589445 BHM589445:BHO589445 BRI589445:BRK589445 CBE589445:CBG589445 CLA589445:CLC589445 CUW589445:CUY589445 DES589445:DEU589445 DOO589445:DOQ589445 DYK589445:DYM589445 EIG589445:EII589445 ESC589445:ESE589445 FBY589445:FCA589445 FLU589445:FLW589445 FVQ589445:FVS589445 GFM589445:GFO589445 GPI589445:GPK589445 GZE589445:GZG589445 HJA589445:HJC589445 HSW589445:HSY589445 ICS589445:ICU589445 IMO589445:IMQ589445 IWK589445:IWM589445 JGG589445:JGI589445 JQC589445:JQE589445 JZY589445:KAA589445 KJU589445:KJW589445 KTQ589445:KTS589445 LDM589445:LDO589445 LNI589445:LNK589445 LXE589445:LXG589445 MHA589445:MHC589445 MQW589445:MQY589445 NAS589445:NAU589445 NKO589445:NKQ589445 NUK589445:NUM589445 OEG589445:OEI589445 OOC589445:OOE589445 OXY589445:OYA589445 PHU589445:PHW589445 PRQ589445:PRS589445 QBM589445:QBO589445 QLI589445:QLK589445 QVE589445:QVG589445 RFA589445:RFC589445 ROW589445:ROY589445 RYS589445:RYU589445 SIO589445:SIQ589445 SSK589445:SSM589445 TCG589445:TCI589445 TMC589445:TME589445 TVY589445:TWA589445 UFU589445:UFW589445 UPQ589445:UPS589445 UZM589445:UZO589445 VJI589445:VJK589445 VTE589445:VTG589445 WDA589445:WDC589445 WMW589445:WMY589445 WWS589445:WWU589445 AK654981:AM654981 KG654981:KI654981 UC654981:UE654981 ADY654981:AEA654981 ANU654981:ANW654981 AXQ654981:AXS654981 BHM654981:BHO654981 BRI654981:BRK654981 CBE654981:CBG654981 CLA654981:CLC654981 CUW654981:CUY654981 DES654981:DEU654981 DOO654981:DOQ654981 DYK654981:DYM654981 EIG654981:EII654981 ESC654981:ESE654981 FBY654981:FCA654981 FLU654981:FLW654981 FVQ654981:FVS654981 GFM654981:GFO654981 GPI654981:GPK654981 GZE654981:GZG654981 HJA654981:HJC654981 HSW654981:HSY654981 ICS654981:ICU654981 IMO654981:IMQ654981 IWK654981:IWM654981 JGG654981:JGI654981 JQC654981:JQE654981 JZY654981:KAA654981 KJU654981:KJW654981 KTQ654981:KTS654981 LDM654981:LDO654981 LNI654981:LNK654981 LXE654981:LXG654981 MHA654981:MHC654981 MQW654981:MQY654981 NAS654981:NAU654981 NKO654981:NKQ654981 NUK654981:NUM654981 OEG654981:OEI654981 OOC654981:OOE654981 OXY654981:OYA654981 PHU654981:PHW654981 PRQ654981:PRS654981 QBM654981:QBO654981 QLI654981:QLK654981 QVE654981:QVG654981 RFA654981:RFC654981 ROW654981:ROY654981 RYS654981:RYU654981 SIO654981:SIQ654981 SSK654981:SSM654981 TCG654981:TCI654981 TMC654981:TME654981 TVY654981:TWA654981 UFU654981:UFW654981 UPQ654981:UPS654981 UZM654981:UZO654981 VJI654981:VJK654981 VTE654981:VTG654981 WDA654981:WDC654981 WMW654981:WMY654981 WWS654981:WWU654981 AK720517:AM720517 KG720517:KI720517 UC720517:UE720517 ADY720517:AEA720517 ANU720517:ANW720517 AXQ720517:AXS720517 BHM720517:BHO720517 BRI720517:BRK720517 CBE720517:CBG720517 CLA720517:CLC720517 CUW720517:CUY720517 DES720517:DEU720517 DOO720517:DOQ720517 DYK720517:DYM720517 EIG720517:EII720517 ESC720517:ESE720517 FBY720517:FCA720517 FLU720517:FLW720517 FVQ720517:FVS720517 GFM720517:GFO720517 GPI720517:GPK720517 GZE720517:GZG720517 HJA720517:HJC720517 HSW720517:HSY720517 ICS720517:ICU720517 IMO720517:IMQ720517 IWK720517:IWM720517 JGG720517:JGI720517 JQC720517:JQE720517 JZY720517:KAA720517 KJU720517:KJW720517 KTQ720517:KTS720517 LDM720517:LDO720517 LNI720517:LNK720517 LXE720517:LXG720517 MHA720517:MHC720517 MQW720517:MQY720517 NAS720517:NAU720517 NKO720517:NKQ720517 NUK720517:NUM720517 OEG720517:OEI720517 OOC720517:OOE720517 OXY720517:OYA720517 PHU720517:PHW720517 PRQ720517:PRS720517 QBM720517:QBO720517 QLI720517:QLK720517 QVE720517:QVG720517 RFA720517:RFC720517 ROW720517:ROY720517 RYS720517:RYU720517 SIO720517:SIQ720517 SSK720517:SSM720517 TCG720517:TCI720517 TMC720517:TME720517 TVY720517:TWA720517 UFU720517:UFW720517 UPQ720517:UPS720517 UZM720517:UZO720517 VJI720517:VJK720517 VTE720517:VTG720517 WDA720517:WDC720517 WMW720517:WMY720517 WWS720517:WWU720517 AK786053:AM786053 KG786053:KI786053 UC786053:UE786053 ADY786053:AEA786053 ANU786053:ANW786053 AXQ786053:AXS786053 BHM786053:BHO786053 BRI786053:BRK786053 CBE786053:CBG786053 CLA786053:CLC786053 CUW786053:CUY786053 DES786053:DEU786053 DOO786053:DOQ786053 DYK786053:DYM786053 EIG786053:EII786053 ESC786053:ESE786053 FBY786053:FCA786053 FLU786053:FLW786053 FVQ786053:FVS786053 GFM786053:GFO786053 GPI786053:GPK786053 GZE786053:GZG786053 HJA786053:HJC786053 HSW786053:HSY786053 ICS786053:ICU786053 IMO786053:IMQ786053 IWK786053:IWM786053 JGG786053:JGI786053 JQC786053:JQE786053 JZY786053:KAA786053 KJU786053:KJW786053 KTQ786053:KTS786053 LDM786053:LDO786053 LNI786053:LNK786053 LXE786053:LXG786053 MHA786053:MHC786053 MQW786053:MQY786053 NAS786053:NAU786053 NKO786053:NKQ786053 NUK786053:NUM786053 OEG786053:OEI786053 OOC786053:OOE786053 OXY786053:OYA786053 PHU786053:PHW786053 PRQ786053:PRS786053 QBM786053:QBO786053 QLI786053:QLK786053 QVE786053:QVG786053 RFA786053:RFC786053 ROW786053:ROY786053 RYS786053:RYU786053 SIO786053:SIQ786053 SSK786053:SSM786053 TCG786053:TCI786053 TMC786053:TME786053 TVY786053:TWA786053 UFU786053:UFW786053 UPQ786053:UPS786053 UZM786053:UZO786053 VJI786053:VJK786053 VTE786053:VTG786053 WDA786053:WDC786053 WMW786053:WMY786053 WWS786053:WWU786053 AK851589:AM851589 KG851589:KI851589 UC851589:UE851589 ADY851589:AEA851589 ANU851589:ANW851589 AXQ851589:AXS851589 BHM851589:BHO851589 BRI851589:BRK851589 CBE851589:CBG851589 CLA851589:CLC851589 CUW851589:CUY851589 DES851589:DEU851589 DOO851589:DOQ851589 DYK851589:DYM851589 EIG851589:EII851589 ESC851589:ESE851589 FBY851589:FCA851589 FLU851589:FLW851589 FVQ851589:FVS851589 GFM851589:GFO851589 GPI851589:GPK851589 GZE851589:GZG851589 HJA851589:HJC851589 HSW851589:HSY851589 ICS851589:ICU851589 IMO851589:IMQ851589 IWK851589:IWM851589 JGG851589:JGI851589 JQC851589:JQE851589 JZY851589:KAA851589 KJU851589:KJW851589 KTQ851589:KTS851589 LDM851589:LDO851589 LNI851589:LNK851589 LXE851589:LXG851589 MHA851589:MHC851589 MQW851589:MQY851589 NAS851589:NAU851589 NKO851589:NKQ851589 NUK851589:NUM851589 OEG851589:OEI851589 OOC851589:OOE851589 OXY851589:OYA851589 PHU851589:PHW851589 PRQ851589:PRS851589 QBM851589:QBO851589 QLI851589:QLK851589 QVE851589:QVG851589 RFA851589:RFC851589 ROW851589:ROY851589 RYS851589:RYU851589 SIO851589:SIQ851589 SSK851589:SSM851589 TCG851589:TCI851589 TMC851589:TME851589 TVY851589:TWA851589 UFU851589:UFW851589 UPQ851589:UPS851589 UZM851589:UZO851589 VJI851589:VJK851589 VTE851589:VTG851589 WDA851589:WDC851589 WMW851589:WMY851589 WWS851589:WWU851589 AK917125:AM917125 KG917125:KI917125 UC917125:UE917125 ADY917125:AEA917125 ANU917125:ANW917125 AXQ917125:AXS917125 BHM917125:BHO917125 BRI917125:BRK917125 CBE917125:CBG917125 CLA917125:CLC917125 CUW917125:CUY917125 DES917125:DEU917125 DOO917125:DOQ917125 DYK917125:DYM917125 EIG917125:EII917125 ESC917125:ESE917125 FBY917125:FCA917125 FLU917125:FLW917125 FVQ917125:FVS917125 GFM917125:GFO917125 GPI917125:GPK917125 GZE917125:GZG917125 HJA917125:HJC917125 HSW917125:HSY917125 ICS917125:ICU917125 IMO917125:IMQ917125 IWK917125:IWM917125 JGG917125:JGI917125 JQC917125:JQE917125 JZY917125:KAA917125 KJU917125:KJW917125 KTQ917125:KTS917125 LDM917125:LDO917125 LNI917125:LNK917125 LXE917125:LXG917125 MHA917125:MHC917125 MQW917125:MQY917125 NAS917125:NAU917125 NKO917125:NKQ917125 NUK917125:NUM917125 OEG917125:OEI917125 OOC917125:OOE917125 OXY917125:OYA917125 PHU917125:PHW917125 PRQ917125:PRS917125 QBM917125:QBO917125 QLI917125:QLK917125 QVE917125:QVG917125 RFA917125:RFC917125 ROW917125:ROY917125 RYS917125:RYU917125 SIO917125:SIQ917125 SSK917125:SSM917125 TCG917125:TCI917125 TMC917125:TME917125 TVY917125:TWA917125 UFU917125:UFW917125 UPQ917125:UPS917125 UZM917125:UZO917125 VJI917125:VJK917125 VTE917125:VTG917125 WDA917125:WDC917125 WMW917125:WMY917125 WWS917125:WWU917125 AK982661:AM982661 KG982661:KI982661 UC982661:UE982661 ADY982661:AEA982661 ANU982661:ANW982661 AXQ982661:AXS982661 BHM982661:BHO982661 BRI982661:BRK982661 CBE982661:CBG982661 CLA982661:CLC982661 CUW982661:CUY982661 DES982661:DEU982661 DOO982661:DOQ982661 DYK982661:DYM982661 EIG982661:EII982661 ESC982661:ESE982661 FBY982661:FCA982661 FLU982661:FLW982661 FVQ982661:FVS982661 GFM982661:GFO982661 GPI982661:GPK982661 GZE982661:GZG982661 HJA982661:HJC982661 HSW982661:HSY982661 ICS982661:ICU982661 IMO982661:IMQ982661 IWK982661:IWM982661 JGG982661:JGI982661 JQC982661:JQE982661 JZY982661:KAA982661 KJU982661:KJW982661 KTQ982661:KTS982661 LDM982661:LDO982661 LNI982661:LNK982661 LXE982661:LXG982661 MHA982661:MHC982661 MQW982661:MQY982661 NAS982661:NAU982661 NKO982661:NKQ982661 NUK982661:NUM982661 OEG982661:OEI982661 OOC982661:OOE982661 OXY982661:OYA982661 PHU982661:PHW982661 PRQ982661:PRS982661 QBM982661:QBO982661 QLI982661:QLK982661 QVE982661:QVG982661 RFA982661:RFC982661 ROW982661:ROY982661 RYS982661:RYU982661 SIO982661:SIQ982661 SSK982661:SSM982661 TCG982661:TCI982661 TMC982661:TME982661 TVY982661:TWA982661 UFU982661:UFW982661 UPQ982661:UPS982661 UZM982661:UZO982661 VJI982661:VJK982661 VTE982661:VTG982661 WDA982661:WDC982661 WMW982661:WMY982661 WWS982661:WWU982661 AK65182:AM65182 KG65182:KI65182 UC65182:UE65182 ADY65182:AEA65182 ANU65182:ANW65182 AXQ65182:AXS65182 BHM65182:BHO65182 BRI65182:BRK65182 CBE65182:CBG65182 CLA65182:CLC65182 CUW65182:CUY65182 DES65182:DEU65182 DOO65182:DOQ65182 DYK65182:DYM65182 EIG65182:EII65182 ESC65182:ESE65182 FBY65182:FCA65182 FLU65182:FLW65182 FVQ65182:FVS65182 GFM65182:GFO65182 GPI65182:GPK65182 GZE65182:GZG65182 HJA65182:HJC65182 HSW65182:HSY65182 ICS65182:ICU65182 IMO65182:IMQ65182 IWK65182:IWM65182 JGG65182:JGI65182 JQC65182:JQE65182 JZY65182:KAA65182 KJU65182:KJW65182 KTQ65182:KTS65182 LDM65182:LDO65182 LNI65182:LNK65182 LXE65182:LXG65182 MHA65182:MHC65182 MQW65182:MQY65182 NAS65182:NAU65182 NKO65182:NKQ65182 NUK65182:NUM65182 OEG65182:OEI65182 OOC65182:OOE65182 OXY65182:OYA65182 PHU65182:PHW65182 PRQ65182:PRS65182 QBM65182:QBO65182 QLI65182:QLK65182 QVE65182:QVG65182 RFA65182:RFC65182 ROW65182:ROY65182 RYS65182:RYU65182 SIO65182:SIQ65182 SSK65182:SSM65182 TCG65182:TCI65182 TMC65182:TME65182 TVY65182:TWA65182 UFU65182:UFW65182 UPQ65182:UPS65182 UZM65182:UZO65182 VJI65182:VJK65182 VTE65182:VTG65182 WDA65182:WDC65182 WMW65182:WMY65182 WWS65182:WWU65182 AK130718:AM130718 KG130718:KI130718 UC130718:UE130718 ADY130718:AEA130718 ANU130718:ANW130718 AXQ130718:AXS130718 BHM130718:BHO130718 BRI130718:BRK130718 CBE130718:CBG130718 CLA130718:CLC130718 CUW130718:CUY130718 DES130718:DEU130718 DOO130718:DOQ130718 DYK130718:DYM130718 EIG130718:EII130718 ESC130718:ESE130718 FBY130718:FCA130718 FLU130718:FLW130718 FVQ130718:FVS130718 GFM130718:GFO130718 GPI130718:GPK130718 GZE130718:GZG130718 HJA130718:HJC130718 HSW130718:HSY130718 ICS130718:ICU130718 IMO130718:IMQ130718 IWK130718:IWM130718 JGG130718:JGI130718 JQC130718:JQE130718 JZY130718:KAA130718 KJU130718:KJW130718 KTQ130718:KTS130718 LDM130718:LDO130718 LNI130718:LNK130718 LXE130718:LXG130718 MHA130718:MHC130718 MQW130718:MQY130718 NAS130718:NAU130718 NKO130718:NKQ130718 NUK130718:NUM130718 OEG130718:OEI130718 OOC130718:OOE130718 OXY130718:OYA130718 PHU130718:PHW130718 PRQ130718:PRS130718 QBM130718:QBO130718 QLI130718:QLK130718 QVE130718:QVG130718 RFA130718:RFC130718 ROW130718:ROY130718 RYS130718:RYU130718 SIO130718:SIQ130718 SSK130718:SSM130718 TCG130718:TCI130718 TMC130718:TME130718 TVY130718:TWA130718 UFU130718:UFW130718 UPQ130718:UPS130718 UZM130718:UZO130718 VJI130718:VJK130718 VTE130718:VTG130718 WDA130718:WDC130718 WMW130718:WMY130718 WWS130718:WWU130718 AK196254:AM196254 KG196254:KI196254 UC196254:UE196254 ADY196254:AEA196254 ANU196254:ANW196254 AXQ196254:AXS196254 BHM196254:BHO196254 BRI196254:BRK196254 CBE196254:CBG196254 CLA196254:CLC196254 CUW196254:CUY196254 DES196254:DEU196254 DOO196254:DOQ196254 DYK196254:DYM196254 EIG196254:EII196254 ESC196254:ESE196254 FBY196254:FCA196254 FLU196254:FLW196254 FVQ196254:FVS196254 GFM196254:GFO196254 GPI196254:GPK196254 GZE196254:GZG196254 HJA196254:HJC196254 HSW196254:HSY196254 ICS196254:ICU196254 IMO196254:IMQ196254 IWK196254:IWM196254 JGG196254:JGI196254 JQC196254:JQE196254 JZY196254:KAA196254 KJU196254:KJW196254 KTQ196254:KTS196254 LDM196254:LDO196254 LNI196254:LNK196254 LXE196254:LXG196254 MHA196254:MHC196254 MQW196254:MQY196254 NAS196254:NAU196254 NKO196254:NKQ196254 NUK196254:NUM196254 OEG196254:OEI196254 OOC196254:OOE196254 OXY196254:OYA196254 PHU196254:PHW196254 PRQ196254:PRS196254 QBM196254:QBO196254 QLI196254:QLK196254 QVE196254:QVG196254 RFA196254:RFC196254 ROW196254:ROY196254 RYS196254:RYU196254 SIO196254:SIQ196254 SSK196254:SSM196254 TCG196254:TCI196254 TMC196254:TME196254 TVY196254:TWA196254 UFU196254:UFW196254 UPQ196254:UPS196254 UZM196254:UZO196254 VJI196254:VJK196254 VTE196254:VTG196254 WDA196254:WDC196254 WMW196254:WMY196254 WWS196254:WWU196254 AK261790:AM261790 KG261790:KI261790 UC261790:UE261790 ADY261790:AEA261790 ANU261790:ANW261790 AXQ261790:AXS261790 BHM261790:BHO261790 BRI261790:BRK261790 CBE261790:CBG261790 CLA261790:CLC261790 CUW261790:CUY261790 DES261790:DEU261790 DOO261790:DOQ261790 DYK261790:DYM261790 EIG261790:EII261790 ESC261790:ESE261790 FBY261790:FCA261790 FLU261790:FLW261790 FVQ261790:FVS261790 GFM261790:GFO261790 GPI261790:GPK261790 GZE261790:GZG261790 HJA261790:HJC261790 HSW261790:HSY261790 ICS261790:ICU261790 IMO261790:IMQ261790 IWK261790:IWM261790 JGG261790:JGI261790 JQC261790:JQE261790 JZY261790:KAA261790 KJU261790:KJW261790 KTQ261790:KTS261790 LDM261790:LDO261790 LNI261790:LNK261790 LXE261790:LXG261790 MHA261790:MHC261790 MQW261790:MQY261790 NAS261790:NAU261790 NKO261790:NKQ261790 NUK261790:NUM261790 OEG261790:OEI261790 OOC261790:OOE261790 OXY261790:OYA261790 PHU261790:PHW261790 PRQ261790:PRS261790 QBM261790:QBO261790 QLI261790:QLK261790 QVE261790:QVG261790 RFA261790:RFC261790 ROW261790:ROY261790 RYS261790:RYU261790 SIO261790:SIQ261790 SSK261790:SSM261790 TCG261790:TCI261790 TMC261790:TME261790 TVY261790:TWA261790 UFU261790:UFW261790 UPQ261790:UPS261790 UZM261790:UZO261790 VJI261790:VJK261790 VTE261790:VTG261790 WDA261790:WDC261790 WMW261790:WMY261790 WWS261790:WWU261790 AK327326:AM327326 KG327326:KI327326 UC327326:UE327326 ADY327326:AEA327326 ANU327326:ANW327326 AXQ327326:AXS327326 BHM327326:BHO327326 BRI327326:BRK327326 CBE327326:CBG327326 CLA327326:CLC327326 CUW327326:CUY327326 DES327326:DEU327326 DOO327326:DOQ327326 DYK327326:DYM327326 EIG327326:EII327326 ESC327326:ESE327326 FBY327326:FCA327326 FLU327326:FLW327326 FVQ327326:FVS327326 GFM327326:GFO327326 GPI327326:GPK327326 GZE327326:GZG327326 HJA327326:HJC327326 HSW327326:HSY327326 ICS327326:ICU327326 IMO327326:IMQ327326 IWK327326:IWM327326 JGG327326:JGI327326 JQC327326:JQE327326 JZY327326:KAA327326 KJU327326:KJW327326 KTQ327326:KTS327326 LDM327326:LDO327326 LNI327326:LNK327326 LXE327326:LXG327326 MHA327326:MHC327326 MQW327326:MQY327326 NAS327326:NAU327326 NKO327326:NKQ327326 NUK327326:NUM327326 OEG327326:OEI327326 OOC327326:OOE327326 OXY327326:OYA327326 PHU327326:PHW327326 PRQ327326:PRS327326 QBM327326:QBO327326 QLI327326:QLK327326 QVE327326:QVG327326 RFA327326:RFC327326 ROW327326:ROY327326 RYS327326:RYU327326 SIO327326:SIQ327326 SSK327326:SSM327326 TCG327326:TCI327326 TMC327326:TME327326 TVY327326:TWA327326 UFU327326:UFW327326 UPQ327326:UPS327326 UZM327326:UZO327326 VJI327326:VJK327326 VTE327326:VTG327326 WDA327326:WDC327326 WMW327326:WMY327326 WWS327326:WWU327326 AK392862:AM392862 KG392862:KI392862 UC392862:UE392862 ADY392862:AEA392862 ANU392862:ANW392862 AXQ392862:AXS392862 BHM392862:BHO392862 BRI392862:BRK392862 CBE392862:CBG392862 CLA392862:CLC392862 CUW392862:CUY392862 DES392862:DEU392862 DOO392862:DOQ392862 DYK392862:DYM392862 EIG392862:EII392862 ESC392862:ESE392862 FBY392862:FCA392862 FLU392862:FLW392862 FVQ392862:FVS392862 GFM392862:GFO392862 GPI392862:GPK392862 GZE392862:GZG392862 HJA392862:HJC392862 HSW392862:HSY392862 ICS392862:ICU392862 IMO392862:IMQ392862 IWK392862:IWM392862 JGG392862:JGI392862 JQC392862:JQE392862 JZY392862:KAA392862 KJU392862:KJW392862 KTQ392862:KTS392862 LDM392862:LDO392862 LNI392862:LNK392862 LXE392862:LXG392862 MHA392862:MHC392862 MQW392862:MQY392862 NAS392862:NAU392862 NKO392862:NKQ392862 NUK392862:NUM392862 OEG392862:OEI392862 OOC392862:OOE392862 OXY392862:OYA392862 PHU392862:PHW392862 PRQ392862:PRS392862 QBM392862:QBO392862 QLI392862:QLK392862 QVE392862:QVG392862 RFA392862:RFC392862 ROW392862:ROY392862 RYS392862:RYU392862 SIO392862:SIQ392862 SSK392862:SSM392862 TCG392862:TCI392862 TMC392862:TME392862 TVY392862:TWA392862 UFU392862:UFW392862 UPQ392862:UPS392862 UZM392862:UZO392862 VJI392862:VJK392862 VTE392862:VTG392862 WDA392862:WDC392862 WMW392862:WMY392862 WWS392862:WWU392862 AK458398:AM458398 KG458398:KI458398 UC458398:UE458398 ADY458398:AEA458398 ANU458398:ANW458398 AXQ458398:AXS458398 BHM458398:BHO458398 BRI458398:BRK458398 CBE458398:CBG458398 CLA458398:CLC458398 CUW458398:CUY458398 DES458398:DEU458398 DOO458398:DOQ458398 DYK458398:DYM458398 EIG458398:EII458398 ESC458398:ESE458398 FBY458398:FCA458398 FLU458398:FLW458398 FVQ458398:FVS458398 GFM458398:GFO458398 GPI458398:GPK458398 GZE458398:GZG458398 HJA458398:HJC458398 HSW458398:HSY458398 ICS458398:ICU458398 IMO458398:IMQ458398 IWK458398:IWM458398 JGG458398:JGI458398 JQC458398:JQE458398 JZY458398:KAA458398 KJU458398:KJW458398 KTQ458398:KTS458398 LDM458398:LDO458398 LNI458398:LNK458398 LXE458398:LXG458398 MHA458398:MHC458398 MQW458398:MQY458398 NAS458398:NAU458398 NKO458398:NKQ458398 NUK458398:NUM458398 OEG458398:OEI458398 OOC458398:OOE458398 OXY458398:OYA458398 PHU458398:PHW458398 PRQ458398:PRS458398 QBM458398:QBO458398 QLI458398:QLK458398 QVE458398:QVG458398 RFA458398:RFC458398 ROW458398:ROY458398 RYS458398:RYU458398 SIO458398:SIQ458398 SSK458398:SSM458398 TCG458398:TCI458398 TMC458398:TME458398 TVY458398:TWA458398 UFU458398:UFW458398 UPQ458398:UPS458398 UZM458398:UZO458398 VJI458398:VJK458398 VTE458398:VTG458398 WDA458398:WDC458398 WMW458398:WMY458398 WWS458398:WWU458398 AK523934:AM523934 KG523934:KI523934 UC523934:UE523934 ADY523934:AEA523934 ANU523934:ANW523934 AXQ523934:AXS523934 BHM523934:BHO523934 BRI523934:BRK523934 CBE523934:CBG523934 CLA523934:CLC523934 CUW523934:CUY523934 DES523934:DEU523934 DOO523934:DOQ523934 DYK523934:DYM523934 EIG523934:EII523934 ESC523934:ESE523934 FBY523934:FCA523934 FLU523934:FLW523934 FVQ523934:FVS523934 GFM523934:GFO523934 GPI523934:GPK523934 GZE523934:GZG523934 HJA523934:HJC523934 HSW523934:HSY523934 ICS523934:ICU523934 IMO523934:IMQ523934 IWK523934:IWM523934 JGG523934:JGI523934 JQC523934:JQE523934 JZY523934:KAA523934 KJU523934:KJW523934 KTQ523934:KTS523934 LDM523934:LDO523934 LNI523934:LNK523934 LXE523934:LXG523934 MHA523934:MHC523934 MQW523934:MQY523934 NAS523934:NAU523934 NKO523934:NKQ523934 NUK523934:NUM523934 OEG523934:OEI523934 OOC523934:OOE523934 OXY523934:OYA523934 PHU523934:PHW523934 PRQ523934:PRS523934 QBM523934:QBO523934 QLI523934:QLK523934 QVE523934:QVG523934 RFA523934:RFC523934 ROW523934:ROY523934 RYS523934:RYU523934 SIO523934:SIQ523934 SSK523934:SSM523934 TCG523934:TCI523934 TMC523934:TME523934 TVY523934:TWA523934 UFU523934:UFW523934 UPQ523934:UPS523934 UZM523934:UZO523934 VJI523934:VJK523934 VTE523934:VTG523934 WDA523934:WDC523934 WMW523934:WMY523934 WWS523934:WWU523934 AK589470:AM589470 KG589470:KI589470 UC589470:UE589470 ADY589470:AEA589470 ANU589470:ANW589470 AXQ589470:AXS589470 BHM589470:BHO589470 BRI589470:BRK589470 CBE589470:CBG589470 CLA589470:CLC589470 CUW589470:CUY589470 DES589470:DEU589470 DOO589470:DOQ589470 DYK589470:DYM589470 EIG589470:EII589470 ESC589470:ESE589470 FBY589470:FCA589470 FLU589470:FLW589470 FVQ589470:FVS589470 GFM589470:GFO589470 GPI589470:GPK589470 GZE589470:GZG589470 HJA589470:HJC589470 HSW589470:HSY589470 ICS589470:ICU589470 IMO589470:IMQ589470 IWK589470:IWM589470 JGG589470:JGI589470 JQC589470:JQE589470 JZY589470:KAA589470 KJU589470:KJW589470 KTQ589470:KTS589470 LDM589470:LDO589470 LNI589470:LNK589470 LXE589470:LXG589470 MHA589470:MHC589470 MQW589470:MQY589470 NAS589470:NAU589470 NKO589470:NKQ589470 NUK589470:NUM589470 OEG589470:OEI589470 OOC589470:OOE589470 OXY589470:OYA589470 PHU589470:PHW589470 PRQ589470:PRS589470 QBM589470:QBO589470 QLI589470:QLK589470 QVE589470:QVG589470 RFA589470:RFC589470 ROW589470:ROY589470 RYS589470:RYU589470 SIO589470:SIQ589470 SSK589470:SSM589470 TCG589470:TCI589470 TMC589470:TME589470 TVY589470:TWA589470 UFU589470:UFW589470 UPQ589470:UPS589470 UZM589470:UZO589470 VJI589470:VJK589470 VTE589470:VTG589470 WDA589470:WDC589470 WMW589470:WMY589470 WWS589470:WWU589470 AK655006:AM655006 KG655006:KI655006 UC655006:UE655006 ADY655006:AEA655006 ANU655006:ANW655006 AXQ655006:AXS655006 BHM655006:BHO655006 BRI655006:BRK655006 CBE655006:CBG655006 CLA655006:CLC655006 CUW655006:CUY655006 DES655006:DEU655006 DOO655006:DOQ655006 DYK655006:DYM655006 EIG655006:EII655006 ESC655006:ESE655006 FBY655006:FCA655006 FLU655006:FLW655006 FVQ655006:FVS655006 GFM655006:GFO655006 GPI655006:GPK655006 GZE655006:GZG655006 HJA655006:HJC655006 HSW655006:HSY655006 ICS655006:ICU655006 IMO655006:IMQ655006 IWK655006:IWM655006 JGG655006:JGI655006 JQC655006:JQE655006 JZY655006:KAA655006 KJU655006:KJW655006 KTQ655006:KTS655006 LDM655006:LDO655006 LNI655006:LNK655006 LXE655006:LXG655006 MHA655006:MHC655006 MQW655006:MQY655006 NAS655006:NAU655006 NKO655006:NKQ655006 NUK655006:NUM655006 OEG655006:OEI655006 OOC655006:OOE655006 OXY655006:OYA655006 PHU655006:PHW655006 PRQ655006:PRS655006 QBM655006:QBO655006 QLI655006:QLK655006 QVE655006:QVG655006 RFA655006:RFC655006 ROW655006:ROY655006 RYS655006:RYU655006 SIO655006:SIQ655006 SSK655006:SSM655006 TCG655006:TCI655006 TMC655006:TME655006 TVY655006:TWA655006 UFU655006:UFW655006 UPQ655006:UPS655006 UZM655006:UZO655006 VJI655006:VJK655006 VTE655006:VTG655006 WDA655006:WDC655006 WMW655006:WMY655006 WWS655006:WWU655006 AK720542:AM720542 KG720542:KI720542 UC720542:UE720542 ADY720542:AEA720542 ANU720542:ANW720542 AXQ720542:AXS720542 BHM720542:BHO720542 BRI720542:BRK720542 CBE720542:CBG720542 CLA720542:CLC720542 CUW720542:CUY720542 DES720542:DEU720542 DOO720542:DOQ720542 DYK720542:DYM720542 EIG720542:EII720542 ESC720542:ESE720542 FBY720542:FCA720542 FLU720542:FLW720542 FVQ720542:FVS720542 GFM720542:GFO720542 GPI720542:GPK720542 GZE720542:GZG720542 HJA720542:HJC720542 HSW720542:HSY720542 ICS720542:ICU720542 IMO720542:IMQ720542 IWK720542:IWM720542 JGG720542:JGI720542 JQC720542:JQE720542 JZY720542:KAA720542 KJU720542:KJW720542 KTQ720542:KTS720542 LDM720542:LDO720542 LNI720542:LNK720542 LXE720542:LXG720542 MHA720542:MHC720542 MQW720542:MQY720542 NAS720542:NAU720542 NKO720542:NKQ720542 NUK720542:NUM720542 OEG720542:OEI720542 OOC720542:OOE720542 OXY720542:OYA720542 PHU720542:PHW720542 PRQ720542:PRS720542 QBM720542:QBO720542 QLI720542:QLK720542 QVE720542:QVG720542 RFA720542:RFC720542 ROW720542:ROY720542 RYS720542:RYU720542 SIO720542:SIQ720542 SSK720542:SSM720542 TCG720542:TCI720542 TMC720542:TME720542 TVY720542:TWA720542 UFU720542:UFW720542 UPQ720542:UPS720542 UZM720542:UZO720542 VJI720542:VJK720542 VTE720542:VTG720542 WDA720542:WDC720542 WMW720542:WMY720542 WWS720542:WWU720542 AK786078:AM786078 KG786078:KI786078 UC786078:UE786078 ADY786078:AEA786078 ANU786078:ANW786078 AXQ786078:AXS786078 BHM786078:BHO786078 BRI786078:BRK786078 CBE786078:CBG786078 CLA786078:CLC786078 CUW786078:CUY786078 DES786078:DEU786078 DOO786078:DOQ786078 DYK786078:DYM786078 EIG786078:EII786078 ESC786078:ESE786078 FBY786078:FCA786078 FLU786078:FLW786078 FVQ786078:FVS786078 GFM786078:GFO786078 GPI786078:GPK786078 GZE786078:GZG786078 HJA786078:HJC786078 HSW786078:HSY786078 ICS786078:ICU786078 IMO786078:IMQ786078 IWK786078:IWM786078 JGG786078:JGI786078 JQC786078:JQE786078 JZY786078:KAA786078 KJU786078:KJW786078 KTQ786078:KTS786078 LDM786078:LDO786078 LNI786078:LNK786078 LXE786078:LXG786078 MHA786078:MHC786078 MQW786078:MQY786078 NAS786078:NAU786078 NKO786078:NKQ786078 NUK786078:NUM786078 OEG786078:OEI786078 OOC786078:OOE786078 OXY786078:OYA786078 PHU786078:PHW786078 PRQ786078:PRS786078 QBM786078:QBO786078 QLI786078:QLK786078 QVE786078:QVG786078 RFA786078:RFC786078 ROW786078:ROY786078 RYS786078:RYU786078 SIO786078:SIQ786078 SSK786078:SSM786078 TCG786078:TCI786078 TMC786078:TME786078 TVY786078:TWA786078 UFU786078:UFW786078 UPQ786078:UPS786078 UZM786078:UZO786078 VJI786078:VJK786078 VTE786078:VTG786078 WDA786078:WDC786078 WMW786078:WMY786078 WWS786078:WWU786078 AK851614:AM851614 KG851614:KI851614 UC851614:UE851614 ADY851614:AEA851614 ANU851614:ANW851614 AXQ851614:AXS851614 BHM851614:BHO851614 BRI851614:BRK851614 CBE851614:CBG851614 CLA851614:CLC851614 CUW851614:CUY851614 DES851614:DEU851614 DOO851614:DOQ851614 DYK851614:DYM851614 EIG851614:EII851614 ESC851614:ESE851614 FBY851614:FCA851614 FLU851614:FLW851614 FVQ851614:FVS851614 GFM851614:GFO851614 GPI851614:GPK851614 GZE851614:GZG851614 HJA851614:HJC851614 HSW851614:HSY851614 ICS851614:ICU851614 IMO851614:IMQ851614 IWK851614:IWM851614 JGG851614:JGI851614 JQC851614:JQE851614 JZY851614:KAA851614 KJU851614:KJW851614 KTQ851614:KTS851614 LDM851614:LDO851614 LNI851614:LNK851614 LXE851614:LXG851614 MHA851614:MHC851614 MQW851614:MQY851614 NAS851614:NAU851614 NKO851614:NKQ851614 NUK851614:NUM851614 OEG851614:OEI851614 OOC851614:OOE851614 OXY851614:OYA851614 PHU851614:PHW851614 PRQ851614:PRS851614 QBM851614:QBO851614 QLI851614:QLK851614 QVE851614:QVG851614 RFA851614:RFC851614 ROW851614:ROY851614 RYS851614:RYU851614 SIO851614:SIQ851614 SSK851614:SSM851614 TCG851614:TCI851614 TMC851614:TME851614 TVY851614:TWA851614 UFU851614:UFW851614 UPQ851614:UPS851614 UZM851614:UZO851614 VJI851614:VJK851614 VTE851614:VTG851614 WDA851614:WDC851614 WMW851614:WMY851614 WWS851614:WWU851614 AK917150:AM917150 KG917150:KI917150 UC917150:UE917150 ADY917150:AEA917150 ANU917150:ANW917150 AXQ917150:AXS917150 BHM917150:BHO917150 BRI917150:BRK917150 CBE917150:CBG917150 CLA917150:CLC917150 CUW917150:CUY917150 DES917150:DEU917150 DOO917150:DOQ917150 DYK917150:DYM917150 EIG917150:EII917150 ESC917150:ESE917150 FBY917150:FCA917150 FLU917150:FLW917150 FVQ917150:FVS917150 GFM917150:GFO917150 GPI917150:GPK917150 GZE917150:GZG917150 HJA917150:HJC917150 HSW917150:HSY917150 ICS917150:ICU917150 IMO917150:IMQ917150 IWK917150:IWM917150 JGG917150:JGI917150 JQC917150:JQE917150 JZY917150:KAA917150 KJU917150:KJW917150 KTQ917150:KTS917150 LDM917150:LDO917150 LNI917150:LNK917150 LXE917150:LXG917150 MHA917150:MHC917150 MQW917150:MQY917150 NAS917150:NAU917150 NKO917150:NKQ917150 NUK917150:NUM917150 OEG917150:OEI917150 OOC917150:OOE917150 OXY917150:OYA917150 PHU917150:PHW917150 PRQ917150:PRS917150 QBM917150:QBO917150 QLI917150:QLK917150 QVE917150:QVG917150 RFA917150:RFC917150 ROW917150:ROY917150 RYS917150:RYU917150 SIO917150:SIQ917150 SSK917150:SSM917150 TCG917150:TCI917150 TMC917150:TME917150 TVY917150:TWA917150 UFU917150:UFW917150 UPQ917150:UPS917150 UZM917150:UZO917150 VJI917150:VJK917150 VTE917150:VTG917150 WDA917150:WDC917150 WMW917150:WMY917150 WWS917150:WWU917150 AK982686:AM982686 KG982686:KI982686 UC982686:UE982686 ADY982686:AEA982686 ANU982686:ANW982686 AXQ982686:AXS982686 BHM982686:BHO982686 BRI982686:BRK982686 CBE982686:CBG982686 CLA982686:CLC982686 CUW982686:CUY982686 DES982686:DEU982686 DOO982686:DOQ982686 DYK982686:DYM982686 EIG982686:EII982686 ESC982686:ESE982686 FBY982686:FCA982686 FLU982686:FLW982686 FVQ982686:FVS982686 GFM982686:GFO982686 GPI982686:GPK982686 GZE982686:GZG982686 HJA982686:HJC982686 HSW982686:HSY982686 ICS982686:ICU982686 IMO982686:IMQ982686 IWK982686:IWM982686 JGG982686:JGI982686 JQC982686:JQE982686 JZY982686:KAA982686 KJU982686:KJW982686 KTQ982686:KTS982686 LDM982686:LDO982686 LNI982686:LNK982686 LXE982686:LXG982686 MHA982686:MHC982686 MQW982686:MQY982686 NAS982686:NAU982686 NKO982686:NKQ982686 NUK982686:NUM982686 OEG982686:OEI982686 OOC982686:OOE982686 OXY982686:OYA982686 PHU982686:PHW982686 PRQ982686:PRS982686 QBM982686:QBO982686 QLI982686:QLK982686 QVE982686:QVG982686 RFA982686:RFC982686 ROW982686:ROY982686 RYS982686:RYU982686 SIO982686:SIQ982686 SSK982686:SSM982686 TCG982686:TCI982686 TMC982686:TME982686 TVY982686:TWA982686 UFU982686:UFW982686 UPQ982686:UPS982686 UZM982686:UZO982686 VJI982686:VJK982686 VTE982686:VTG982686 WDA982686:WDC982686 WMW982686:WMY982686 WWS982686:WWU982686 AK65207:AM65207 KG65207:KI65207 UC65207:UE65207 ADY65207:AEA65207 ANU65207:ANW65207 AXQ65207:AXS65207 BHM65207:BHO65207 BRI65207:BRK65207 CBE65207:CBG65207 CLA65207:CLC65207 CUW65207:CUY65207 DES65207:DEU65207 DOO65207:DOQ65207 DYK65207:DYM65207 EIG65207:EII65207 ESC65207:ESE65207 FBY65207:FCA65207 FLU65207:FLW65207 FVQ65207:FVS65207 GFM65207:GFO65207 GPI65207:GPK65207 GZE65207:GZG65207 HJA65207:HJC65207 HSW65207:HSY65207 ICS65207:ICU65207 IMO65207:IMQ65207 IWK65207:IWM65207 JGG65207:JGI65207 JQC65207:JQE65207 JZY65207:KAA65207 KJU65207:KJW65207 KTQ65207:KTS65207 LDM65207:LDO65207 LNI65207:LNK65207 LXE65207:LXG65207 MHA65207:MHC65207 MQW65207:MQY65207 NAS65207:NAU65207 NKO65207:NKQ65207 NUK65207:NUM65207 OEG65207:OEI65207 OOC65207:OOE65207 OXY65207:OYA65207 PHU65207:PHW65207 PRQ65207:PRS65207 QBM65207:QBO65207 QLI65207:QLK65207 QVE65207:QVG65207 RFA65207:RFC65207 ROW65207:ROY65207 RYS65207:RYU65207 SIO65207:SIQ65207 SSK65207:SSM65207 TCG65207:TCI65207 TMC65207:TME65207 TVY65207:TWA65207 UFU65207:UFW65207 UPQ65207:UPS65207 UZM65207:UZO65207 VJI65207:VJK65207 VTE65207:VTG65207 WDA65207:WDC65207 WMW65207:WMY65207 WWS65207:WWU65207 AK130743:AM130743 KG130743:KI130743 UC130743:UE130743 ADY130743:AEA130743 ANU130743:ANW130743 AXQ130743:AXS130743 BHM130743:BHO130743 BRI130743:BRK130743 CBE130743:CBG130743 CLA130743:CLC130743 CUW130743:CUY130743 DES130743:DEU130743 DOO130743:DOQ130743 DYK130743:DYM130743 EIG130743:EII130743 ESC130743:ESE130743 FBY130743:FCA130743 FLU130743:FLW130743 FVQ130743:FVS130743 GFM130743:GFO130743 GPI130743:GPK130743 GZE130743:GZG130743 HJA130743:HJC130743 HSW130743:HSY130743 ICS130743:ICU130743 IMO130743:IMQ130743 IWK130743:IWM130743 JGG130743:JGI130743 JQC130743:JQE130743 JZY130743:KAA130743 KJU130743:KJW130743 KTQ130743:KTS130743 LDM130743:LDO130743 LNI130743:LNK130743 LXE130743:LXG130743 MHA130743:MHC130743 MQW130743:MQY130743 NAS130743:NAU130743 NKO130743:NKQ130743 NUK130743:NUM130743 OEG130743:OEI130743 OOC130743:OOE130743 OXY130743:OYA130743 PHU130743:PHW130743 PRQ130743:PRS130743 QBM130743:QBO130743 QLI130743:QLK130743 QVE130743:QVG130743 RFA130743:RFC130743 ROW130743:ROY130743 RYS130743:RYU130743 SIO130743:SIQ130743 SSK130743:SSM130743 TCG130743:TCI130743 TMC130743:TME130743 TVY130743:TWA130743 UFU130743:UFW130743 UPQ130743:UPS130743 UZM130743:UZO130743 VJI130743:VJK130743 VTE130743:VTG130743 WDA130743:WDC130743 WMW130743:WMY130743 WWS130743:WWU130743 AK196279:AM196279 KG196279:KI196279 UC196279:UE196279 ADY196279:AEA196279 ANU196279:ANW196279 AXQ196279:AXS196279 BHM196279:BHO196279 BRI196279:BRK196279 CBE196279:CBG196279 CLA196279:CLC196279 CUW196279:CUY196279 DES196279:DEU196279 DOO196279:DOQ196279 DYK196279:DYM196279 EIG196279:EII196279 ESC196279:ESE196279 FBY196279:FCA196279 FLU196279:FLW196279 FVQ196279:FVS196279 GFM196279:GFO196279 GPI196279:GPK196279 GZE196279:GZG196279 HJA196279:HJC196279 HSW196279:HSY196279 ICS196279:ICU196279 IMO196279:IMQ196279 IWK196279:IWM196279 JGG196279:JGI196279 JQC196279:JQE196279 JZY196279:KAA196279 KJU196279:KJW196279 KTQ196279:KTS196279 LDM196279:LDO196279 LNI196279:LNK196279 LXE196279:LXG196279 MHA196279:MHC196279 MQW196279:MQY196279 NAS196279:NAU196279 NKO196279:NKQ196279 NUK196279:NUM196279 OEG196279:OEI196279 OOC196279:OOE196279 OXY196279:OYA196279 PHU196279:PHW196279 PRQ196279:PRS196279 QBM196279:QBO196279 QLI196279:QLK196279 QVE196279:QVG196279 RFA196279:RFC196279 ROW196279:ROY196279 RYS196279:RYU196279 SIO196279:SIQ196279 SSK196279:SSM196279 TCG196279:TCI196279 TMC196279:TME196279 TVY196279:TWA196279 UFU196279:UFW196279 UPQ196279:UPS196279 UZM196279:UZO196279 VJI196279:VJK196279 VTE196279:VTG196279 WDA196279:WDC196279 WMW196279:WMY196279 WWS196279:WWU196279 AK261815:AM261815 KG261815:KI261815 UC261815:UE261815 ADY261815:AEA261815 ANU261815:ANW261815 AXQ261815:AXS261815 BHM261815:BHO261815 BRI261815:BRK261815 CBE261815:CBG261815 CLA261815:CLC261815 CUW261815:CUY261815 DES261815:DEU261815 DOO261815:DOQ261815 DYK261815:DYM261815 EIG261815:EII261815 ESC261815:ESE261815 FBY261815:FCA261815 FLU261815:FLW261815 FVQ261815:FVS261815 GFM261815:GFO261815 GPI261815:GPK261815 GZE261815:GZG261815 HJA261815:HJC261815 HSW261815:HSY261815 ICS261815:ICU261815 IMO261815:IMQ261815 IWK261815:IWM261815 JGG261815:JGI261815 JQC261815:JQE261815 JZY261815:KAA261815 KJU261815:KJW261815 KTQ261815:KTS261815 LDM261815:LDO261815 LNI261815:LNK261815 LXE261815:LXG261815 MHA261815:MHC261815 MQW261815:MQY261815 NAS261815:NAU261815 NKO261815:NKQ261815 NUK261815:NUM261815 OEG261815:OEI261815 OOC261815:OOE261815 OXY261815:OYA261815 PHU261815:PHW261815 PRQ261815:PRS261815 QBM261815:QBO261815 QLI261815:QLK261815 QVE261815:QVG261815 RFA261815:RFC261815 ROW261815:ROY261815 RYS261815:RYU261815 SIO261815:SIQ261815 SSK261815:SSM261815 TCG261815:TCI261815 TMC261815:TME261815 TVY261815:TWA261815 UFU261815:UFW261815 UPQ261815:UPS261815 UZM261815:UZO261815 VJI261815:VJK261815 VTE261815:VTG261815 WDA261815:WDC261815 WMW261815:WMY261815 WWS261815:WWU261815 AK327351:AM327351 KG327351:KI327351 UC327351:UE327351 ADY327351:AEA327351 ANU327351:ANW327351 AXQ327351:AXS327351 BHM327351:BHO327351 BRI327351:BRK327351 CBE327351:CBG327351 CLA327351:CLC327351 CUW327351:CUY327351 DES327351:DEU327351 DOO327351:DOQ327351 DYK327351:DYM327351 EIG327351:EII327351 ESC327351:ESE327351 FBY327351:FCA327351 FLU327351:FLW327351 FVQ327351:FVS327351 GFM327351:GFO327351 GPI327351:GPK327351 GZE327351:GZG327351 HJA327351:HJC327351 HSW327351:HSY327351 ICS327351:ICU327351 IMO327351:IMQ327351 IWK327351:IWM327351 JGG327351:JGI327351 JQC327351:JQE327351 JZY327351:KAA327351 KJU327351:KJW327351 KTQ327351:KTS327351 LDM327351:LDO327351 LNI327351:LNK327351 LXE327351:LXG327351 MHA327351:MHC327351 MQW327351:MQY327351 NAS327351:NAU327351 NKO327351:NKQ327351 NUK327351:NUM327351 OEG327351:OEI327351 OOC327351:OOE327351 OXY327351:OYA327351 PHU327351:PHW327351 PRQ327351:PRS327351 QBM327351:QBO327351 QLI327351:QLK327351 QVE327351:QVG327351 RFA327351:RFC327351 ROW327351:ROY327351 RYS327351:RYU327351 SIO327351:SIQ327351 SSK327351:SSM327351 TCG327351:TCI327351 TMC327351:TME327351 TVY327351:TWA327351 UFU327351:UFW327351 UPQ327351:UPS327351 UZM327351:UZO327351 VJI327351:VJK327351 VTE327351:VTG327351 WDA327351:WDC327351 WMW327351:WMY327351 WWS327351:WWU327351 AK392887:AM392887 KG392887:KI392887 UC392887:UE392887 ADY392887:AEA392887 ANU392887:ANW392887 AXQ392887:AXS392887 BHM392887:BHO392887 BRI392887:BRK392887 CBE392887:CBG392887 CLA392887:CLC392887 CUW392887:CUY392887 DES392887:DEU392887 DOO392887:DOQ392887 DYK392887:DYM392887 EIG392887:EII392887 ESC392887:ESE392887 FBY392887:FCA392887 FLU392887:FLW392887 FVQ392887:FVS392887 GFM392887:GFO392887 GPI392887:GPK392887 GZE392887:GZG392887 HJA392887:HJC392887 HSW392887:HSY392887 ICS392887:ICU392887 IMO392887:IMQ392887 IWK392887:IWM392887 JGG392887:JGI392887 JQC392887:JQE392887 JZY392887:KAA392887 KJU392887:KJW392887 KTQ392887:KTS392887 LDM392887:LDO392887 LNI392887:LNK392887 LXE392887:LXG392887 MHA392887:MHC392887 MQW392887:MQY392887 NAS392887:NAU392887 NKO392887:NKQ392887 NUK392887:NUM392887 OEG392887:OEI392887 OOC392887:OOE392887 OXY392887:OYA392887 PHU392887:PHW392887 PRQ392887:PRS392887 QBM392887:QBO392887 QLI392887:QLK392887 QVE392887:QVG392887 RFA392887:RFC392887 ROW392887:ROY392887 RYS392887:RYU392887 SIO392887:SIQ392887 SSK392887:SSM392887 TCG392887:TCI392887 TMC392887:TME392887 TVY392887:TWA392887 UFU392887:UFW392887 UPQ392887:UPS392887 UZM392887:UZO392887 VJI392887:VJK392887 VTE392887:VTG392887 WDA392887:WDC392887 WMW392887:WMY392887 WWS392887:WWU392887 AK458423:AM458423 KG458423:KI458423 UC458423:UE458423 ADY458423:AEA458423 ANU458423:ANW458423 AXQ458423:AXS458423 BHM458423:BHO458423 BRI458423:BRK458423 CBE458423:CBG458423 CLA458423:CLC458423 CUW458423:CUY458423 DES458423:DEU458423 DOO458423:DOQ458423 DYK458423:DYM458423 EIG458423:EII458423 ESC458423:ESE458423 FBY458423:FCA458423 FLU458423:FLW458423 FVQ458423:FVS458423 GFM458423:GFO458423 GPI458423:GPK458423 GZE458423:GZG458423 HJA458423:HJC458423 HSW458423:HSY458423 ICS458423:ICU458423 IMO458423:IMQ458423 IWK458423:IWM458423 JGG458423:JGI458423 JQC458423:JQE458423 JZY458423:KAA458423 KJU458423:KJW458423 KTQ458423:KTS458423 LDM458423:LDO458423 LNI458423:LNK458423 LXE458423:LXG458423 MHA458423:MHC458423 MQW458423:MQY458423 NAS458423:NAU458423 NKO458423:NKQ458423 NUK458423:NUM458423 OEG458423:OEI458423 OOC458423:OOE458423 OXY458423:OYA458423 PHU458423:PHW458423 PRQ458423:PRS458423 QBM458423:QBO458423 QLI458423:QLK458423 QVE458423:QVG458423 RFA458423:RFC458423 ROW458423:ROY458423 RYS458423:RYU458423 SIO458423:SIQ458423 SSK458423:SSM458423 TCG458423:TCI458423 TMC458423:TME458423 TVY458423:TWA458423 UFU458423:UFW458423 UPQ458423:UPS458423 UZM458423:UZO458423 VJI458423:VJK458423 VTE458423:VTG458423 WDA458423:WDC458423 WMW458423:WMY458423 WWS458423:WWU458423 AK523959:AM523959 KG523959:KI523959 UC523959:UE523959 ADY523959:AEA523959 ANU523959:ANW523959 AXQ523959:AXS523959 BHM523959:BHO523959 BRI523959:BRK523959 CBE523959:CBG523959 CLA523959:CLC523959 CUW523959:CUY523959 DES523959:DEU523959 DOO523959:DOQ523959 DYK523959:DYM523959 EIG523959:EII523959 ESC523959:ESE523959 FBY523959:FCA523959 FLU523959:FLW523959 FVQ523959:FVS523959 GFM523959:GFO523959 GPI523959:GPK523959 GZE523959:GZG523959 HJA523959:HJC523959 HSW523959:HSY523959 ICS523959:ICU523959 IMO523959:IMQ523959 IWK523959:IWM523959 JGG523959:JGI523959 JQC523959:JQE523959 JZY523959:KAA523959 KJU523959:KJW523959 KTQ523959:KTS523959 LDM523959:LDO523959 LNI523959:LNK523959 LXE523959:LXG523959 MHA523959:MHC523959 MQW523959:MQY523959 NAS523959:NAU523959 NKO523959:NKQ523959 NUK523959:NUM523959 OEG523959:OEI523959 OOC523959:OOE523959 OXY523959:OYA523959 PHU523959:PHW523959 PRQ523959:PRS523959 QBM523959:QBO523959 QLI523959:QLK523959 QVE523959:QVG523959 RFA523959:RFC523959 ROW523959:ROY523959 RYS523959:RYU523959 SIO523959:SIQ523959 SSK523959:SSM523959 TCG523959:TCI523959 TMC523959:TME523959 TVY523959:TWA523959 UFU523959:UFW523959 UPQ523959:UPS523959 UZM523959:UZO523959 VJI523959:VJK523959 VTE523959:VTG523959 WDA523959:WDC523959 WMW523959:WMY523959 WWS523959:WWU523959 AK589495:AM589495 KG589495:KI589495 UC589495:UE589495 ADY589495:AEA589495 ANU589495:ANW589495 AXQ589495:AXS589495 BHM589495:BHO589495 BRI589495:BRK589495 CBE589495:CBG589495 CLA589495:CLC589495 CUW589495:CUY589495 DES589495:DEU589495 DOO589495:DOQ589495 DYK589495:DYM589495 EIG589495:EII589495 ESC589495:ESE589495 FBY589495:FCA589495 FLU589495:FLW589495 FVQ589495:FVS589495 GFM589495:GFO589495 GPI589495:GPK589495 GZE589495:GZG589495 HJA589495:HJC589495 HSW589495:HSY589495 ICS589495:ICU589495 IMO589495:IMQ589495 IWK589495:IWM589495 JGG589495:JGI589495 JQC589495:JQE589495 JZY589495:KAA589495 KJU589495:KJW589495 KTQ589495:KTS589495 LDM589495:LDO589495 LNI589495:LNK589495 LXE589495:LXG589495 MHA589495:MHC589495 MQW589495:MQY589495 NAS589495:NAU589495 NKO589495:NKQ589495 NUK589495:NUM589495 OEG589495:OEI589495 OOC589495:OOE589495 OXY589495:OYA589495 PHU589495:PHW589495 PRQ589495:PRS589495 QBM589495:QBO589495 QLI589495:QLK589495 QVE589495:QVG589495 RFA589495:RFC589495 ROW589495:ROY589495 RYS589495:RYU589495 SIO589495:SIQ589495 SSK589495:SSM589495 TCG589495:TCI589495 TMC589495:TME589495 TVY589495:TWA589495 UFU589495:UFW589495 UPQ589495:UPS589495 UZM589495:UZO589495 VJI589495:VJK589495 VTE589495:VTG589495 WDA589495:WDC589495 WMW589495:WMY589495 WWS589495:WWU589495 AK655031:AM655031 KG655031:KI655031 UC655031:UE655031 ADY655031:AEA655031 ANU655031:ANW655031 AXQ655031:AXS655031 BHM655031:BHO655031 BRI655031:BRK655031 CBE655031:CBG655031 CLA655031:CLC655031 CUW655031:CUY655031 DES655031:DEU655031 DOO655031:DOQ655031 DYK655031:DYM655031 EIG655031:EII655031 ESC655031:ESE655031 FBY655031:FCA655031 FLU655031:FLW655031 FVQ655031:FVS655031 GFM655031:GFO655031 GPI655031:GPK655031 GZE655031:GZG655031 HJA655031:HJC655031 HSW655031:HSY655031 ICS655031:ICU655031 IMO655031:IMQ655031 IWK655031:IWM655031 JGG655031:JGI655031 JQC655031:JQE655031 JZY655031:KAA655031 KJU655031:KJW655031 KTQ655031:KTS655031 LDM655031:LDO655031 LNI655031:LNK655031 LXE655031:LXG655031 MHA655031:MHC655031 MQW655031:MQY655031 NAS655031:NAU655031 NKO655031:NKQ655031 NUK655031:NUM655031 OEG655031:OEI655031 OOC655031:OOE655031 OXY655031:OYA655031 PHU655031:PHW655031 PRQ655031:PRS655031 QBM655031:QBO655031 QLI655031:QLK655031 QVE655031:QVG655031 RFA655031:RFC655031 ROW655031:ROY655031 RYS655031:RYU655031 SIO655031:SIQ655031 SSK655031:SSM655031 TCG655031:TCI655031 TMC655031:TME655031 TVY655031:TWA655031 UFU655031:UFW655031 UPQ655031:UPS655031 UZM655031:UZO655031 VJI655031:VJK655031 VTE655031:VTG655031 WDA655031:WDC655031 WMW655031:WMY655031 WWS655031:WWU655031 AK720567:AM720567 KG720567:KI720567 UC720567:UE720567 ADY720567:AEA720567 ANU720567:ANW720567 AXQ720567:AXS720567 BHM720567:BHO720567 BRI720567:BRK720567 CBE720567:CBG720567 CLA720567:CLC720567 CUW720567:CUY720567 DES720567:DEU720567 DOO720567:DOQ720567 DYK720567:DYM720567 EIG720567:EII720567 ESC720567:ESE720567 FBY720567:FCA720567 FLU720567:FLW720567 FVQ720567:FVS720567 GFM720567:GFO720567 GPI720567:GPK720567 GZE720567:GZG720567 HJA720567:HJC720567 HSW720567:HSY720567 ICS720567:ICU720567 IMO720567:IMQ720567 IWK720567:IWM720567 JGG720567:JGI720567 JQC720567:JQE720567 JZY720567:KAA720567 KJU720567:KJW720567 KTQ720567:KTS720567 LDM720567:LDO720567 LNI720567:LNK720567 LXE720567:LXG720567 MHA720567:MHC720567 MQW720567:MQY720567 NAS720567:NAU720567 NKO720567:NKQ720567 NUK720567:NUM720567 OEG720567:OEI720567 OOC720567:OOE720567 OXY720567:OYA720567 PHU720567:PHW720567 PRQ720567:PRS720567 QBM720567:QBO720567 QLI720567:QLK720567 QVE720567:QVG720567 RFA720567:RFC720567 ROW720567:ROY720567 RYS720567:RYU720567 SIO720567:SIQ720567 SSK720567:SSM720567 TCG720567:TCI720567 TMC720567:TME720567 TVY720567:TWA720567 UFU720567:UFW720567 UPQ720567:UPS720567 UZM720567:UZO720567 VJI720567:VJK720567 VTE720567:VTG720567 WDA720567:WDC720567 WMW720567:WMY720567 WWS720567:WWU720567 AK786103:AM786103 KG786103:KI786103 UC786103:UE786103 ADY786103:AEA786103 ANU786103:ANW786103 AXQ786103:AXS786103 BHM786103:BHO786103 BRI786103:BRK786103 CBE786103:CBG786103 CLA786103:CLC786103 CUW786103:CUY786103 DES786103:DEU786103 DOO786103:DOQ786103 DYK786103:DYM786103 EIG786103:EII786103 ESC786103:ESE786103 FBY786103:FCA786103 FLU786103:FLW786103 FVQ786103:FVS786103 GFM786103:GFO786103 GPI786103:GPK786103 GZE786103:GZG786103 HJA786103:HJC786103 HSW786103:HSY786103 ICS786103:ICU786103 IMO786103:IMQ786103 IWK786103:IWM786103 JGG786103:JGI786103 JQC786103:JQE786103 JZY786103:KAA786103 KJU786103:KJW786103 KTQ786103:KTS786103 LDM786103:LDO786103 LNI786103:LNK786103 LXE786103:LXG786103 MHA786103:MHC786103 MQW786103:MQY786103 NAS786103:NAU786103 NKO786103:NKQ786103 NUK786103:NUM786103 OEG786103:OEI786103 OOC786103:OOE786103 OXY786103:OYA786103 PHU786103:PHW786103 PRQ786103:PRS786103 QBM786103:QBO786103 QLI786103:QLK786103 QVE786103:QVG786103 RFA786103:RFC786103 ROW786103:ROY786103 RYS786103:RYU786103 SIO786103:SIQ786103 SSK786103:SSM786103 TCG786103:TCI786103 TMC786103:TME786103 TVY786103:TWA786103 UFU786103:UFW786103 UPQ786103:UPS786103 UZM786103:UZO786103 VJI786103:VJK786103 VTE786103:VTG786103 WDA786103:WDC786103 WMW786103:WMY786103 WWS786103:WWU786103 AK851639:AM851639 KG851639:KI851639 UC851639:UE851639 ADY851639:AEA851639 ANU851639:ANW851639 AXQ851639:AXS851639 BHM851639:BHO851639 BRI851639:BRK851639 CBE851639:CBG851639 CLA851639:CLC851639 CUW851639:CUY851639 DES851639:DEU851639 DOO851639:DOQ851639 DYK851639:DYM851639 EIG851639:EII851639 ESC851639:ESE851639 FBY851639:FCA851639 FLU851639:FLW851639 FVQ851639:FVS851639 GFM851639:GFO851639 GPI851639:GPK851639 GZE851639:GZG851639 HJA851639:HJC851639 HSW851639:HSY851639 ICS851639:ICU851639 IMO851639:IMQ851639 IWK851639:IWM851639 JGG851639:JGI851639 JQC851639:JQE851639 JZY851639:KAA851639 KJU851639:KJW851639 KTQ851639:KTS851639 LDM851639:LDO851639 LNI851639:LNK851639 LXE851639:LXG851639 MHA851639:MHC851639 MQW851639:MQY851639 NAS851639:NAU851639 NKO851639:NKQ851639 NUK851639:NUM851639 OEG851639:OEI851639 OOC851639:OOE851639 OXY851639:OYA851639 PHU851639:PHW851639 PRQ851639:PRS851639 QBM851639:QBO851639 QLI851639:QLK851639 QVE851639:QVG851639 RFA851639:RFC851639 ROW851639:ROY851639 RYS851639:RYU851639 SIO851639:SIQ851639 SSK851639:SSM851639 TCG851639:TCI851639 TMC851639:TME851639 TVY851639:TWA851639 UFU851639:UFW851639 UPQ851639:UPS851639 UZM851639:UZO851639 VJI851639:VJK851639 VTE851639:VTG851639 WDA851639:WDC851639 WMW851639:WMY851639 WWS851639:WWU851639 AK917175:AM917175 KG917175:KI917175 UC917175:UE917175 ADY917175:AEA917175 ANU917175:ANW917175 AXQ917175:AXS917175 BHM917175:BHO917175 BRI917175:BRK917175 CBE917175:CBG917175 CLA917175:CLC917175 CUW917175:CUY917175 DES917175:DEU917175 DOO917175:DOQ917175 DYK917175:DYM917175 EIG917175:EII917175 ESC917175:ESE917175 FBY917175:FCA917175 FLU917175:FLW917175 FVQ917175:FVS917175 GFM917175:GFO917175 GPI917175:GPK917175 GZE917175:GZG917175 HJA917175:HJC917175 HSW917175:HSY917175 ICS917175:ICU917175 IMO917175:IMQ917175 IWK917175:IWM917175 JGG917175:JGI917175 JQC917175:JQE917175 JZY917175:KAA917175 KJU917175:KJW917175 KTQ917175:KTS917175 LDM917175:LDO917175 LNI917175:LNK917175 LXE917175:LXG917175 MHA917175:MHC917175 MQW917175:MQY917175 NAS917175:NAU917175 NKO917175:NKQ917175 NUK917175:NUM917175 OEG917175:OEI917175 OOC917175:OOE917175 OXY917175:OYA917175 PHU917175:PHW917175 PRQ917175:PRS917175 QBM917175:QBO917175 QLI917175:QLK917175 QVE917175:QVG917175 RFA917175:RFC917175 ROW917175:ROY917175 RYS917175:RYU917175 SIO917175:SIQ917175 SSK917175:SSM917175 TCG917175:TCI917175 TMC917175:TME917175 TVY917175:TWA917175 UFU917175:UFW917175 UPQ917175:UPS917175 UZM917175:UZO917175 VJI917175:VJK917175 VTE917175:VTG917175 WDA917175:WDC917175 WMW917175:WMY917175 WWS917175:WWU917175 AK982711:AM982711 KG982711:KI982711 UC982711:UE982711 ADY982711:AEA982711 ANU982711:ANW982711 AXQ982711:AXS982711 BHM982711:BHO982711 BRI982711:BRK982711 CBE982711:CBG982711 CLA982711:CLC982711 CUW982711:CUY982711 DES982711:DEU982711 DOO982711:DOQ982711 DYK982711:DYM982711 EIG982711:EII982711 ESC982711:ESE982711 FBY982711:FCA982711 FLU982711:FLW982711 FVQ982711:FVS982711 GFM982711:GFO982711 GPI982711:GPK982711 GZE982711:GZG982711 HJA982711:HJC982711 HSW982711:HSY982711 ICS982711:ICU982711 IMO982711:IMQ982711 IWK982711:IWM982711 JGG982711:JGI982711 JQC982711:JQE982711 JZY982711:KAA982711 KJU982711:KJW982711 KTQ982711:KTS982711 LDM982711:LDO982711 LNI982711:LNK982711 LXE982711:LXG982711 MHA982711:MHC982711 MQW982711:MQY982711 NAS982711:NAU982711 NKO982711:NKQ982711 NUK982711:NUM982711 OEG982711:OEI982711 OOC982711:OOE982711 OXY982711:OYA982711 PHU982711:PHW982711 PRQ982711:PRS982711 QBM982711:QBO982711 QLI982711:QLK982711 QVE982711:QVG982711 RFA982711:RFC982711 ROW982711:ROY982711 RYS982711:RYU982711 SIO982711:SIQ982711 SSK982711:SSM982711 TCG982711:TCI982711 TMC982711:TME982711 TVY982711:TWA982711 UFU982711:UFW982711 UPQ982711:UPS982711 UZM982711:UZO982711 VJI982711:VJK982711 VTE982711:VTG982711 WDA982711:WDC982711 WMW982711:WMY982711 WWS982711:WWU982711 AK65232:AM65232 KG65232:KI65232 UC65232:UE65232 ADY65232:AEA65232 ANU65232:ANW65232 AXQ65232:AXS65232 BHM65232:BHO65232 BRI65232:BRK65232 CBE65232:CBG65232 CLA65232:CLC65232 CUW65232:CUY65232 DES65232:DEU65232 DOO65232:DOQ65232 DYK65232:DYM65232 EIG65232:EII65232 ESC65232:ESE65232 FBY65232:FCA65232 FLU65232:FLW65232 FVQ65232:FVS65232 GFM65232:GFO65232 GPI65232:GPK65232 GZE65232:GZG65232 HJA65232:HJC65232 HSW65232:HSY65232 ICS65232:ICU65232 IMO65232:IMQ65232 IWK65232:IWM65232 JGG65232:JGI65232 JQC65232:JQE65232 JZY65232:KAA65232 KJU65232:KJW65232 KTQ65232:KTS65232 LDM65232:LDO65232 LNI65232:LNK65232 LXE65232:LXG65232 MHA65232:MHC65232 MQW65232:MQY65232 NAS65232:NAU65232 NKO65232:NKQ65232 NUK65232:NUM65232 OEG65232:OEI65232 OOC65232:OOE65232 OXY65232:OYA65232 PHU65232:PHW65232 PRQ65232:PRS65232 QBM65232:QBO65232 QLI65232:QLK65232 QVE65232:QVG65232 RFA65232:RFC65232 ROW65232:ROY65232 RYS65232:RYU65232 SIO65232:SIQ65232 SSK65232:SSM65232 TCG65232:TCI65232 TMC65232:TME65232 TVY65232:TWA65232 UFU65232:UFW65232 UPQ65232:UPS65232 UZM65232:UZO65232 VJI65232:VJK65232 VTE65232:VTG65232 WDA65232:WDC65232 WMW65232:WMY65232 WWS65232:WWU65232 AK130768:AM130768 KG130768:KI130768 UC130768:UE130768 ADY130768:AEA130768 ANU130768:ANW130768 AXQ130768:AXS130768 BHM130768:BHO130768 BRI130768:BRK130768 CBE130768:CBG130768 CLA130768:CLC130768 CUW130768:CUY130768 DES130768:DEU130768 DOO130768:DOQ130768 DYK130768:DYM130768 EIG130768:EII130768 ESC130768:ESE130768 FBY130768:FCA130768 FLU130768:FLW130768 FVQ130768:FVS130768 GFM130768:GFO130768 GPI130768:GPK130768 GZE130768:GZG130768 HJA130768:HJC130768 HSW130768:HSY130768 ICS130768:ICU130768 IMO130768:IMQ130768 IWK130768:IWM130768 JGG130768:JGI130768 JQC130768:JQE130768 JZY130768:KAA130768 KJU130768:KJW130768 KTQ130768:KTS130768 LDM130768:LDO130768 LNI130768:LNK130768 LXE130768:LXG130768 MHA130768:MHC130768 MQW130768:MQY130768 NAS130768:NAU130768 NKO130768:NKQ130768 NUK130768:NUM130768 OEG130768:OEI130768 OOC130768:OOE130768 OXY130768:OYA130768 PHU130768:PHW130768 PRQ130768:PRS130768 QBM130768:QBO130768 QLI130768:QLK130768 QVE130768:QVG130768 RFA130768:RFC130768 ROW130768:ROY130768 RYS130768:RYU130768 SIO130768:SIQ130768 SSK130768:SSM130768 TCG130768:TCI130768 TMC130768:TME130768 TVY130768:TWA130768 UFU130768:UFW130768 UPQ130768:UPS130768 UZM130768:UZO130768 VJI130768:VJK130768 VTE130768:VTG130768 WDA130768:WDC130768 WMW130768:WMY130768 WWS130768:WWU130768 AK196304:AM196304 KG196304:KI196304 UC196304:UE196304 ADY196304:AEA196304 ANU196304:ANW196304 AXQ196304:AXS196304 BHM196304:BHO196304 BRI196304:BRK196304 CBE196304:CBG196304 CLA196304:CLC196304 CUW196304:CUY196304 DES196304:DEU196304 DOO196304:DOQ196304 DYK196304:DYM196304 EIG196304:EII196304 ESC196304:ESE196304 FBY196304:FCA196304 FLU196304:FLW196304 FVQ196304:FVS196304 GFM196304:GFO196304 GPI196304:GPK196304 GZE196304:GZG196304 HJA196304:HJC196304 HSW196304:HSY196304 ICS196304:ICU196304 IMO196304:IMQ196304 IWK196304:IWM196304 JGG196304:JGI196304 JQC196304:JQE196304 JZY196304:KAA196304 KJU196304:KJW196304 KTQ196304:KTS196304 LDM196304:LDO196304 LNI196304:LNK196304 LXE196304:LXG196304 MHA196304:MHC196304 MQW196304:MQY196304 NAS196304:NAU196304 NKO196304:NKQ196304 NUK196304:NUM196304 OEG196304:OEI196304 OOC196304:OOE196304 OXY196304:OYA196304 PHU196304:PHW196304 PRQ196304:PRS196304 QBM196304:QBO196304 QLI196304:QLK196304 QVE196304:QVG196304 RFA196304:RFC196304 ROW196304:ROY196304 RYS196304:RYU196304 SIO196304:SIQ196304 SSK196304:SSM196304 TCG196304:TCI196304 TMC196304:TME196304 TVY196304:TWA196304 UFU196304:UFW196304 UPQ196304:UPS196304 UZM196304:UZO196304 VJI196304:VJK196304 VTE196304:VTG196304 WDA196304:WDC196304 WMW196304:WMY196304 WWS196304:WWU196304 AK261840:AM261840 KG261840:KI261840 UC261840:UE261840 ADY261840:AEA261840 ANU261840:ANW261840 AXQ261840:AXS261840 BHM261840:BHO261840 BRI261840:BRK261840 CBE261840:CBG261840 CLA261840:CLC261840 CUW261840:CUY261840 DES261840:DEU261840 DOO261840:DOQ261840 DYK261840:DYM261840 EIG261840:EII261840 ESC261840:ESE261840 FBY261840:FCA261840 FLU261840:FLW261840 FVQ261840:FVS261840 GFM261840:GFO261840 GPI261840:GPK261840 GZE261840:GZG261840 HJA261840:HJC261840 HSW261840:HSY261840 ICS261840:ICU261840 IMO261840:IMQ261840 IWK261840:IWM261840 JGG261840:JGI261840 JQC261840:JQE261840 JZY261840:KAA261840 KJU261840:KJW261840 KTQ261840:KTS261840 LDM261840:LDO261840 LNI261840:LNK261840 LXE261840:LXG261840 MHA261840:MHC261840 MQW261840:MQY261840 NAS261840:NAU261840 NKO261840:NKQ261840 NUK261840:NUM261840 OEG261840:OEI261840 OOC261840:OOE261840 OXY261840:OYA261840 PHU261840:PHW261840 PRQ261840:PRS261840 QBM261840:QBO261840 QLI261840:QLK261840 QVE261840:QVG261840 RFA261840:RFC261840 ROW261840:ROY261840 RYS261840:RYU261840 SIO261840:SIQ261840 SSK261840:SSM261840 TCG261840:TCI261840 TMC261840:TME261840 TVY261840:TWA261840 UFU261840:UFW261840 UPQ261840:UPS261840 UZM261840:UZO261840 VJI261840:VJK261840 VTE261840:VTG261840 WDA261840:WDC261840 WMW261840:WMY261840 WWS261840:WWU261840 AK327376:AM327376 KG327376:KI327376 UC327376:UE327376 ADY327376:AEA327376 ANU327376:ANW327376 AXQ327376:AXS327376 BHM327376:BHO327376 BRI327376:BRK327376 CBE327376:CBG327376 CLA327376:CLC327376 CUW327376:CUY327376 DES327376:DEU327376 DOO327376:DOQ327376 DYK327376:DYM327376 EIG327376:EII327376 ESC327376:ESE327376 FBY327376:FCA327376 FLU327376:FLW327376 FVQ327376:FVS327376 GFM327376:GFO327376 GPI327376:GPK327376 GZE327376:GZG327376 HJA327376:HJC327376 HSW327376:HSY327376 ICS327376:ICU327376 IMO327376:IMQ327376 IWK327376:IWM327376 JGG327376:JGI327376 JQC327376:JQE327376 JZY327376:KAA327376 KJU327376:KJW327376 KTQ327376:KTS327376 LDM327376:LDO327376 LNI327376:LNK327376 LXE327376:LXG327376 MHA327376:MHC327376 MQW327376:MQY327376 NAS327376:NAU327376 NKO327376:NKQ327376 NUK327376:NUM327376 OEG327376:OEI327376 OOC327376:OOE327376 OXY327376:OYA327376 PHU327376:PHW327376 PRQ327376:PRS327376 QBM327376:QBO327376 QLI327376:QLK327376 QVE327376:QVG327376 RFA327376:RFC327376 ROW327376:ROY327376 RYS327376:RYU327376 SIO327376:SIQ327376 SSK327376:SSM327376 TCG327376:TCI327376 TMC327376:TME327376 TVY327376:TWA327376 UFU327376:UFW327376 UPQ327376:UPS327376 UZM327376:UZO327376 VJI327376:VJK327376 VTE327376:VTG327376 WDA327376:WDC327376 WMW327376:WMY327376 WWS327376:WWU327376 AK392912:AM392912 KG392912:KI392912 UC392912:UE392912 ADY392912:AEA392912 ANU392912:ANW392912 AXQ392912:AXS392912 BHM392912:BHO392912 BRI392912:BRK392912 CBE392912:CBG392912 CLA392912:CLC392912 CUW392912:CUY392912 DES392912:DEU392912 DOO392912:DOQ392912 DYK392912:DYM392912 EIG392912:EII392912 ESC392912:ESE392912 FBY392912:FCA392912 FLU392912:FLW392912 FVQ392912:FVS392912 GFM392912:GFO392912 GPI392912:GPK392912 GZE392912:GZG392912 HJA392912:HJC392912 HSW392912:HSY392912 ICS392912:ICU392912 IMO392912:IMQ392912 IWK392912:IWM392912 JGG392912:JGI392912 JQC392912:JQE392912 JZY392912:KAA392912 KJU392912:KJW392912 KTQ392912:KTS392912 LDM392912:LDO392912 LNI392912:LNK392912 LXE392912:LXG392912 MHA392912:MHC392912 MQW392912:MQY392912 NAS392912:NAU392912 NKO392912:NKQ392912 NUK392912:NUM392912 OEG392912:OEI392912 OOC392912:OOE392912 OXY392912:OYA392912 PHU392912:PHW392912 PRQ392912:PRS392912 QBM392912:QBO392912 QLI392912:QLK392912 QVE392912:QVG392912 RFA392912:RFC392912 ROW392912:ROY392912 RYS392912:RYU392912 SIO392912:SIQ392912 SSK392912:SSM392912 TCG392912:TCI392912 TMC392912:TME392912 TVY392912:TWA392912 UFU392912:UFW392912 UPQ392912:UPS392912 UZM392912:UZO392912 VJI392912:VJK392912 VTE392912:VTG392912 WDA392912:WDC392912 WMW392912:WMY392912 WWS392912:WWU392912 AK458448:AM458448 KG458448:KI458448 UC458448:UE458448 ADY458448:AEA458448 ANU458448:ANW458448 AXQ458448:AXS458448 BHM458448:BHO458448 BRI458448:BRK458448 CBE458448:CBG458448 CLA458448:CLC458448 CUW458448:CUY458448 DES458448:DEU458448 DOO458448:DOQ458448 DYK458448:DYM458448 EIG458448:EII458448 ESC458448:ESE458448 FBY458448:FCA458448 FLU458448:FLW458448 FVQ458448:FVS458448 GFM458448:GFO458448 GPI458448:GPK458448 GZE458448:GZG458448 HJA458448:HJC458448 HSW458448:HSY458448 ICS458448:ICU458448 IMO458448:IMQ458448 IWK458448:IWM458448 JGG458448:JGI458448 JQC458448:JQE458448 JZY458448:KAA458448 KJU458448:KJW458448 KTQ458448:KTS458448 LDM458448:LDO458448 LNI458448:LNK458448 LXE458448:LXG458448 MHA458448:MHC458448 MQW458448:MQY458448 NAS458448:NAU458448 NKO458448:NKQ458448 NUK458448:NUM458448 OEG458448:OEI458448 OOC458448:OOE458448 OXY458448:OYA458448 PHU458448:PHW458448 PRQ458448:PRS458448 QBM458448:QBO458448 QLI458448:QLK458448 QVE458448:QVG458448 RFA458448:RFC458448 ROW458448:ROY458448 RYS458448:RYU458448 SIO458448:SIQ458448 SSK458448:SSM458448 TCG458448:TCI458448 TMC458448:TME458448 TVY458448:TWA458448 UFU458448:UFW458448 UPQ458448:UPS458448 UZM458448:UZO458448 VJI458448:VJK458448 VTE458448:VTG458448 WDA458448:WDC458448 WMW458448:WMY458448 WWS458448:WWU458448 AK523984:AM523984 KG523984:KI523984 UC523984:UE523984 ADY523984:AEA523984 ANU523984:ANW523984 AXQ523984:AXS523984 BHM523984:BHO523984 BRI523984:BRK523984 CBE523984:CBG523984 CLA523984:CLC523984 CUW523984:CUY523984 DES523984:DEU523984 DOO523984:DOQ523984 DYK523984:DYM523984 EIG523984:EII523984 ESC523984:ESE523984 FBY523984:FCA523984 FLU523984:FLW523984 FVQ523984:FVS523984 GFM523984:GFO523984 GPI523984:GPK523984 GZE523984:GZG523984 HJA523984:HJC523984 HSW523984:HSY523984 ICS523984:ICU523984 IMO523984:IMQ523984 IWK523984:IWM523984 JGG523984:JGI523984 JQC523984:JQE523984 JZY523984:KAA523984 KJU523984:KJW523984 KTQ523984:KTS523984 LDM523984:LDO523984 LNI523984:LNK523984 LXE523984:LXG523984 MHA523984:MHC523984 MQW523984:MQY523984 NAS523984:NAU523984 NKO523984:NKQ523984 NUK523984:NUM523984 OEG523984:OEI523984 OOC523984:OOE523984 OXY523984:OYA523984 PHU523984:PHW523984 PRQ523984:PRS523984 QBM523984:QBO523984 QLI523984:QLK523984 QVE523984:QVG523984 RFA523984:RFC523984 ROW523984:ROY523984 RYS523984:RYU523984 SIO523984:SIQ523984 SSK523984:SSM523984 TCG523984:TCI523984 TMC523984:TME523984 TVY523984:TWA523984 UFU523984:UFW523984 UPQ523984:UPS523984 UZM523984:UZO523984 VJI523984:VJK523984 VTE523984:VTG523984 WDA523984:WDC523984 WMW523984:WMY523984 WWS523984:WWU523984 AK589520:AM589520 KG589520:KI589520 UC589520:UE589520 ADY589520:AEA589520 ANU589520:ANW589520 AXQ589520:AXS589520 BHM589520:BHO589520 BRI589520:BRK589520 CBE589520:CBG589520 CLA589520:CLC589520 CUW589520:CUY589520 DES589520:DEU589520 DOO589520:DOQ589520 DYK589520:DYM589520 EIG589520:EII589520 ESC589520:ESE589520 FBY589520:FCA589520 FLU589520:FLW589520 FVQ589520:FVS589520 GFM589520:GFO589520 GPI589520:GPK589520 GZE589520:GZG589520 HJA589520:HJC589520 HSW589520:HSY589520 ICS589520:ICU589520 IMO589520:IMQ589520 IWK589520:IWM589520 JGG589520:JGI589520 JQC589520:JQE589520 JZY589520:KAA589520 KJU589520:KJW589520 KTQ589520:KTS589520 LDM589520:LDO589520 LNI589520:LNK589520 LXE589520:LXG589520 MHA589520:MHC589520 MQW589520:MQY589520 NAS589520:NAU589520 NKO589520:NKQ589520 NUK589520:NUM589520 OEG589520:OEI589520 OOC589520:OOE589520 OXY589520:OYA589520 PHU589520:PHW589520 PRQ589520:PRS589520 QBM589520:QBO589520 QLI589520:QLK589520 QVE589520:QVG589520 RFA589520:RFC589520 ROW589520:ROY589520 RYS589520:RYU589520 SIO589520:SIQ589520 SSK589520:SSM589520 TCG589520:TCI589520 TMC589520:TME589520 TVY589520:TWA589520 UFU589520:UFW589520 UPQ589520:UPS589520 UZM589520:UZO589520 VJI589520:VJK589520 VTE589520:VTG589520 WDA589520:WDC589520 WMW589520:WMY589520 WWS589520:WWU589520 AK655056:AM655056 KG655056:KI655056 UC655056:UE655056 ADY655056:AEA655056 ANU655056:ANW655056 AXQ655056:AXS655056 BHM655056:BHO655056 BRI655056:BRK655056 CBE655056:CBG655056 CLA655056:CLC655056 CUW655056:CUY655056 DES655056:DEU655056 DOO655056:DOQ655056 DYK655056:DYM655056 EIG655056:EII655056 ESC655056:ESE655056 FBY655056:FCA655056 FLU655056:FLW655056 FVQ655056:FVS655056 GFM655056:GFO655056 GPI655056:GPK655056 GZE655056:GZG655056 HJA655056:HJC655056 HSW655056:HSY655056 ICS655056:ICU655056 IMO655056:IMQ655056 IWK655056:IWM655056 JGG655056:JGI655056 JQC655056:JQE655056 JZY655056:KAA655056 KJU655056:KJW655056 KTQ655056:KTS655056 LDM655056:LDO655056 LNI655056:LNK655056 LXE655056:LXG655056 MHA655056:MHC655056 MQW655056:MQY655056 NAS655056:NAU655056 NKO655056:NKQ655056 NUK655056:NUM655056 OEG655056:OEI655056 OOC655056:OOE655056 OXY655056:OYA655056 PHU655056:PHW655056 PRQ655056:PRS655056 QBM655056:QBO655056 QLI655056:QLK655056 QVE655056:QVG655056 RFA655056:RFC655056 ROW655056:ROY655056 RYS655056:RYU655056 SIO655056:SIQ655056 SSK655056:SSM655056 TCG655056:TCI655056 TMC655056:TME655056 TVY655056:TWA655056 UFU655056:UFW655056 UPQ655056:UPS655056 UZM655056:UZO655056 VJI655056:VJK655056 VTE655056:VTG655056 WDA655056:WDC655056 WMW655056:WMY655056 WWS655056:WWU655056 AK720592:AM720592 KG720592:KI720592 UC720592:UE720592 ADY720592:AEA720592 ANU720592:ANW720592 AXQ720592:AXS720592 BHM720592:BHO720592 BRI720592:BRK720592 CBE720592:CBG720592 CLA720592:CLC720592 CUW720592:CUY720592 DES720592:DEU720592 DOO720592:DOQ720592 DYK720592:DYM720592 EIG720592:EII720592 ESC720592:ESE720592 FBY720592:FCA720592 FLU720592:FLW720592 FVQ720592:FVS720592 GFM720592:GFO720592 GPI720592:GPK720592 GZE720592:GZG720592 HJA720592:HJC720592 HSW720592:HSY720592 ICS720592:ICU720592 IMO720592:IMQ720592 IWK720592:IWM720592 JGG720592:JGI720592 JQC720592:JQE720592 JZY720592:KAA720592 KJU720592:KJW720592 KTQ720592:KTS720592 LDM720592:LDO720592 LNI720592:LNK720592 LXE720592:LXG720592 MHA720592:MHC720592 MQW720592:MQY720592 NAS720592:NAU720592 NKO720592:NKQ720592 NUK720592:NUM720592 OEG720592:OEI720592 OOC720592:OOE720592 OXY720592:OYA720592 PHU720592:PHW720592 PRQ720592:PRS720592 QBM720592:QBO720592 QLI720592:QLK720592 QVE720592:QVG720592 RFA720592:RFC720592 ROW720592:ROY720592 RYS720592:RYU720592 SIO720592:SIQ720592 SSK720592:SSM720592 TCG720592:TCI720592 TMC720592:TME720592 TVY720592:TWA720592 UFU720592:UFW720592 UPQ720592:UPS720592 UZM720592:UZO720592 VJI720592:VJK720592 VTE720592:VTG720592 WDA720592:WDC720592 WMW720592:WMY720592 WWS720592:WWU720592 AK786128:AM786128 KG786128:KI786128 UC786128:UE786128 ADY786128:AEA786128 ANU786128:ANW786128 AXQ786128:AXS786128 BHM786128:BHO786128 BRI786128:BRK786128 CBE786128:CBG786128 CLA786128:CLC786128 CUW786128:CUY786128 DES786128:DEU786128 DOO786128:DOQ786128 DYK786128:DYM786128 EIG786128:EII786128 ESC786128:ESE786128 FBY786128:FCA786128 FLU786128:FLW786128 FVQ786128:FVS786128 GFM786128:GFO786128 GPI786128:GPK786128 GZE786128:GZG786128 HJA786128:HJC786128 HSW786128:HSY786128 ICS786128:ICU786128 IMO786128:IMQ786128 IWK786128:IWM786128 JGG786128:JGI786128 JQC786128:JQE786128 JZY786128:KAA786128 KJU786128:KJW786128 KTQ786128:KTS786128 LDM786128:LDO786128 LNI786128:LNK786128 LXE786128:LXG786128 MHA786128:MHC786128 MQW786128:MQY786128 NAS786128:NAU786128 NKO786128:NKQ786128 NUK786128:NUM786128 OEG786128:OEI786128 OOC786128:OOE786128 OXY786128:OYA786128 PHU786128:PHW786128 PRQ786128:PRS786128 QBM786128:QBO786128 QLI786128:QLK786128 QVE786128:QVG786128 RFA786128:RFC786128 ROW786128:ROY786128 RYS786128:RYU786128 SIO786128:SIQ786128 SSK786128:SSM786128 TCG786128:TCI786128 TMC786128:TME786128 TVY786128:TWA786128 UFU786128:UFW786128 UPQ786128:UPS786128 UZM786128:UZO786128 VJI786128:VJK786128 VTE786128:VTG786128 WDA786128:WDC786128 WMW786128:WMY786128 WWS786128:WWU786128 AK851664:AM851664 KG851664:KI851664 UC851664:UE851664 ADY851664:AEA851664 ANU851664:ANW851664 AXQ851664:AXS851664 BHM851664:BHO851664 BRI851664:BRK851664 CBE851664:CBG851664 CLA851664:CLC851664 CUW851664:CUY851664 DES851664:DEU851664 DOO851664:DOQ851664 DYK851664:DYM851664 EIG851664:EII851664 ESC851664:ESE851664 FBY851664:FCA851664 FLU851664:FLW851664 FVQ851664:FVS851664 GFM851664:GFO851664 GPI851664:GPK851664 GZE851664:GZG851664 HJA851664:HJC851664 HSW851664:HSY851664 ICS851664:ICU851664 IMO851664:IMQ851664 IWK851664:IWM851664 JGG851664:JGI851664 JQC851664:JQE851664 JZY851664:KAA851664 KJU851664:KJW851664 KTQ851664:KTS851664 LDM851664:LDO851664 LNI851664:LNK851664 LXE851664:LXG851664 MHA851664:MHC851664 MQW851664:MQY851664 NAS851664:NAU851664 NKO851664:NKQ851664 NUK851664:NUM851664 OEG851664:OEI851664 OOC851664:OOE851664 OXY851664:OYA851664 PHU851664:PHW851664 PRQ851664:PRS851664 QBM851664:QBO851664 QLI851664:QLK851664 QVE851664:QVG851664 RFA851664:RFC851664 ROW851664:ROY851664 RYS851664:RYU851664 SIO851664:SIQ851664 SSK851664:SSM851664 TCG851664:TCI851664 TMC851664:TME851664 TVY851664:TWA851664 UFU851664:UFW851664 UPQ851664:UPS851664 UZM851664:UZO851664 VJI851664:VJK851664 VTE851664:VTG851664 WDA851664:WDC851664 WMW851664:WMY851664 WWS851664:WWU851664 AK917200:AM917200 KG917200:KI917200 UC917200:UE917200 ADY917200:AEA917200 ANU917200:ANW917200 AXQ917200:AXS917200 BHM917200:BHO917200 BRI917200:BRK917200 CBE917200:CBG917200 CLA917200:CLC917200 CUW917200:CUY917200 DES917200:DEU917200 DOO917200:DOQ917200 DYK917200:DYM917200 EIG917200:EII917200 ESC917200:ESE917200 FBY917200:FCA917200 FLU917200:FLW917200 FVQ917200:FVS917200 GFM917200:GFO917200 GPI917200:GPK917200 GZE917200:GZG917200 HJA917200:HJC917200 HSW917200:HSY917200 ICS917200:ICU917200 IMO917200:IMQ917200 IWK917200:IWM917200 JGG917200:JGI917200 JQC917200:JQE917200 JZY917200:KAA917200 KJU917200:KJW917200 KTQ917200:KTS917200 LDM917200:LDO917200 LNI917200:LNK917200 LXE917200:LXG917200 MHA917200:MHC917200 MQW917200:MQY917200 NAS917200:NAU917200 NKO917200:NKQ917200 NUK917200:NUM917200 OEG917200:OEI917200 OOC917200:OOE917200 OXY917200:OYA917200 PHU917200:PHW917200 PRQ917200:PRS917200 QBM917200:QBO917200 QLI917200:QLK917200 QVE917200:QVG917200 RFA917200:RFC917200 ROW917200:ROY917200 RYS917200:RYU917200 SIO917200:SIQ917200 SSK917200:SSM917200 TCG917200:TCI917200 TMC917200:TME917200 TVY917200:TWA917200 UFU917200:UFW917200 UPQ917200:UPS917200 UZM917200:UZO917200 VJI917200:VJK917200 VTE917200:VTG917200 WDA917200:WDC917200 WMW917200:WMY917200 WWS917200:WWU917200 AK982736:AM982736 KG982736:KI982736 UC982736:UE982736 ADY982736:AEA982736 ANU982736:ANW982736 AXQ982736:AXS982736 BHM982736:BHO982736 BRI982736:BRK982736 CBE982736:CBG982736 CLA982736:CLC982736 CUW982736:CUY982736 DES982736:DEU982736 DOO982736:DOQ982736 DYK982736:DYM982736 EIG982736:EII982736 ESC982736:ESE982736 FBY982736:FCA982736 FLU982736:FLW982736 FVQ982736:FVS982736 GFM982736:GFO982736 GPI982736:GPK982736 GZE982736:GZG982736 HJA982736:HJC982736 HSW982736:HSY982736 ICS982736:ICU982736 IMO982736:IMQ982736 IWK982736:IWM982736 JGG982736:JGI982736 JQC982736:JQE982736 JZY982736:KAA982736 KJU982736:KJW982736 KTQ982736:KTS982736 LDM982736:LDO982736 LNI982736:LNK982736 LXE982736:LXG982736 MHA982736:MHC982736 MQW982736:MQY982736 NAS982736:NAU982736 NKO982736:NKQ982736 NUK982736:NUM982736 OEG982736:OEI982736 OOC982736:OOE982736 OXY982736:OYA982736 PHU982736:PHW982736 PRQ982736:PRS982736 QBM982736:QBO982736 QLI982736:QLK982736 QVE982736:QVG982736 RFA982736:RFC982736 ROW982736:ROY982736 RYS982736:RYU982736 SIO982736:SIQ982736 SSK982736:SSM982736 TCG982736:TCI982736 TMC982736:TME982736 TVY982736:TWA982736 UFU982736:UFW982736 UPQ982736:UPS982736 UZM982736:UZO982736 VJI982736:VJK982736 VTE982736:VTG982736 WDA982736:WDC982736 WMW982736:WMY982736 AK53:AM53 AK58:AM58 AK78:AM82 AK103:AM107 AK128:AM132 AK153:AM157 AK178:AM182 AK203:AM207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P20" sqref="P20"/>
    </sheetView>
  </sheetViews>
  <sheetFormatPr baseColWidth="10" defaultRowHeight="15" x14ac:dyDescent="0.25"/>
  <cols>
    <col min="2" max="2" width="17.42578125" customWidth="1"/>
    <col min="3" max="3" width="13.7109375" customWidth="1"/>
    <col min="4" max="4" width="13" bestFit="1" customWidth="1"/>
  </cols>
  <sheetData>
    <row r="1" spans="1:14" x14ac:dyDescent="0.25">
      <c r="A1" s="73"/>
      <c r="B1" s="73"/>
      <c r="C1" s="73"/>
      <c r="D1" s="73"/>
      <c r="E1" s="73"/>
      <c r="F1" s="73"/>
      <c r="G1" s="73"/>
      <c r="H1" s="73"/>
      <c r="I1" s="73"/>
      <c r="J1" s="73"/>
      <c r="K1" s="73"/>
      <c r="L1" s="73"/>
      <c r="M1" s="73"/>
      <c r="N1" s="73"/>
    </row>
    <row r="2" spans="1:14" x14ac:dyDescent="0.25">
      <c r="A2" s="73"/>
      <c r="B2" s="73"/>
      <c r="C2" s="73"/>
      <c r="D2" s="73"/>
      <c r="E2" s="73"/>
      <c r="F2" s="73"/>
      <c r="G2" s="73"/>
      <c r="H2" s="73"/>
      <c r="I2" s="73"/>
      <c r="J2" s="73"/>
      <c r="K2" s="73"/>
      <c r="L2" s="73"/>
      <c r="M2" s="73"/>
      <c r="N2" s="73"/>
    </row>
    <row r="3" spans="1:14" ht="29.25" customHeight="1" x14ac:dyDescent="0.25">
      <c r="A3" s="73"/>
      <c r="B3" s="73"/>
      <c r="C3" s="73"/>
      <c r="D3" s="73"/>
      <c r="E3" s="73"/>
      <c r="F3" s="73"/>
      <c r="G3" s="73"/>
      <c r="H3" s="73"/>
      <c r="I3" s="73"/>
      <c r="J3" s="73"/>
      <c r="K3" s="73"/>
      <c r="L3" s="73"/>
      <c r="M3" s="73"/>
      <c r="N3" s="73"/>
    </row>
    <row r="4" spans="1:14" x14ac:dyDescent="0.25">
      <c r="A4" s="73"/>
      <c r="B4" s="73"/>
      <c r="C4" s="73"/>
      <c r="D4" s="73"/>
      <c r="E4" s="73"/>
      <c r="F4" s="73"/>
      <c r="G4" s="73"/>
      <c r="H4" s="73"/>
      <c r="I4" s="73"/>
      <c r="J4" s="73"/>
      <c r="K4" s="73"/>
      <c r="L4" s="73"/>
      <c r="M4" s="73"/>
      <c r="N4" s="73"/>
    </row>
    <row r="5" spans="1:14" ht="24.75" customHeight="1" x14ac:dyDescent="0.25">
      <c r="A5" s="73"/>
      <c r="B5" s="73"/>
      <c r="C5" s="73"/>
      <c r="D5" s="73"/>
      <c r="E5" s="73"/>
      <c r="F5" s="73"/>
      <c r="G5" s="73"/>
      <c r="H5" s="73"/>
      <c r="I5" s="73"/>
      <c r="J5" s="73"/>
      <c r="K5" s="73"/>
      <c r="L5" s="73"/>
      <c r="M5" s="73"/>
      <c r="N5" s="73"/>
    </row>
    <row r="6" spans="1:14" x14ac:dyDescent="0.25">
      <c r="A6" s="73"/>
      <c r="B6" s="73"/>
      <c r="C6" s="73"/>
      <c r="D6" s="73"/>
      <c r="E6" s="73"/>
      <c r="F6" s="73"/>
      <c r="G6" s="73"/>
      <c r="H6" s="73"/>
      <c r="I6" s="73"/>
      <c r="J6" s="73"/>
      <c r="K6" s="73"/>
      <c r="L6" s="73"/>
      <c r="M6" s="73"/>
      <c r="N6" s="73"/>
    </row>
    <row r="7" spans="1:14" ht="20.25" x14ac:dyDescent="0.25">
      <c r="A7" s="74" t="str">
        <f>"MAPA    DE    RIESGOS    INSTITUCIONAL    "&amp;'[2]Información General'!D15</f>
        <v>MAPA    DE    RIESGOS    INSTITUCIONAL    2024</v>
      </c>
      <c r="B7" s="75"/>
      <c r="C7" s="75"/>
      <c r="D7" s="75"/>
      <c r="E7" s="75"/>
      <c r="F7" s="75"/>
      <c r="G7" s="75"/>
      <c r="H7" s="75"/>
      <c r="I7" s="75"/>
      <c r="J7" s="75"/>
      <c r="K7" s="75"/>
      <c r="L7" s="75"/>
      <c r="M7" s="75"/>
      <c r="N7" s="75"/>
    </row>
    <row r="8" spans="1:14" x14ac:dyDescent="0.25">
      <c r="A8" s="76"/>
      <c r="B8" s="76"/>
      <c r="C8" s="76"/>
      <c r="D8" s="76"/>
      <c r="E8" s="76"/>
      <c r="F8" s="76"/>
      <c r="G8" s="76"/>
      <c r="H8" s="76"/>
      <c r="I8" s="77"/>
      <c r="J8" s="76"/>
      <c r="K8" s="78"/>
      <c r="L8" s="78"/>
      <c r="M8" s="76"/>
      <c r="N8" s="78"/>
    </row>
    <row r="9" spans="1:14" x14ac:dyDescent="0.25">
      <c r="A9" s="76"/>
      <c r="B9" s="80"/>
      <c r="C9" s="80"/>
      <c r="D9" s="80"/>
      <c r="E9" s="80"/>
      <c r="F9" s="80"/>
      <c r="G9" s="76"/>
      <c r="H9" s="76"/>
      <c r="I9" s="81"/>
      <c r="J9" s="76"/>
      <c r="K9" s="78"/>
      <c r="L9" s="78"/>
      <c r="M9" s="76"/>
      <c r="N9" s="78"/>
    </row>
    <row r="10" spans="1:14" x14ac:dyDescent="0.25">
      <c r="A10" s="82"/>
      <c r="B10" s="79" t="s">
        <v>238</v>
      </c>
      <c r="C10" s="79"/>
      <c r="D10" s="434" t="str">
        <f>IF(C9&lt;&gt;" ",+'Información General'!C9,"")</f>
        <v>BENEMÉRITA Y CENTENARIA ESCUELA NORMAL DEL ESTADO DE DURANGO</v>
      </c>
      <c r="E10" s="434"/>
      <c r="F10" s="434"/>
      <c r="G10" s="434"/>
      <c r="H10" s="76"/>
      <c r="I10" s="83"/>
      <c r="J10" s="76"/>
      <c r="K10" s="78"/>
      <c r="L10" s="76"/>
      <c r="M10" s="76"/>
      <c r="N10" s="78"/>
    </row>
    <row r="11" spans="1:14" ht="15.75" thickBot="1" x14ac:dyDescent="0.3">
      <c r="A11" s="84"/>
      <c r="B11" s="84"/>
      <c r="C11" s="84"/>
      <c r="D11" s="84"/>
      <c r="E11" s="84"/>
      <c r="F11" s="84"/>
      <c r="G11" s="84"/>
      <c r="H11" s="84"/>
      <c r="I11" s="84"/>
      <c r="J11" s="84"/>
      <c r="K11" s="84"/>
      <c r="L11" s="84"/>
      <c r="M11" s="84"/>
      <c r="N11" s="84"/>
    </row>
    <row r="12" spans="1:14" ht="39" thickTop="1" x14ac:dyDescent="0.25">
      <c r="A12" s="459" t="s">
        <v>50</v>
      </c>
      <c r="B12" s="461" t="s">
        <v>53</v>
      </c>
      <c r="C12" s="461" t="s">
        <v>55</v>
      </c>
      <c r="D12" s="85" t="s">
        <v>239</v>
      </c>
      <c r="E12" s="86"/>
      <c r="F12" s="84"/>
      <c r="G12" s="84"/>
      <c r="H12" s="84"/>
      <c r="I12" s="84"/>
      <c r="J12" s="84"/>
      <c r="K12" s="84"/>
      <c r="L12" s="84"/>
      <c r="M12" s="84"/>
      <c r="N12" s="84"/>
    </row>
    <row r="13" spans="1:14" x14ac:dyDescent="0.25">
      <c r="A13" s="460"/>
      <c r="B13" s="462"/>
      <c r="C13" s="463"/>
      <c r="D13" s="87" t="s">
        <v>63</v>
      </c>
      <c r="E13" s="88"/>
      <c r="F13" s="84"/>
      <c r="G13" s="84"/>
      <c r="H13" s="84"/>
      <c r="I13" s="84"/>
      <c r="J13" s="84"/>
      <c r="K13" s="84"/>
      <c r="L13" s="84"/>
      <c r="M13" s="84"/>
      <c r="N13" s="84"/>
    </row>
    <row r="14" spans="1:14" ht="45.75" thickBot="1" x14ac:dyDescent="0.3">
      <c r="A14" s="460"/>
      <c r="B14" s="462"/>
      <c r="C14" s="464"/>
      <c r="D14" s="89" t="s">
        <v>240</v>
      </c>
      <c r="E14" s="90" t="s">
        <v>241</v>
      </c>
      <c r="F14" s="84"/>
      <c r="G14" s="84"/>
      <c r="H14" s="84"/>
      <c r="I14" s="84"/>
      <c r="J14" s="84"/>
      <c r="K14" s="84"/>
      <c r="L14" s="84"/>
      <c r="M14" s="84"/>
      <c r="N14" s="84"/>
    </row>
    <row r="15" spans="1:14" ht="15" customHeight="1" thickBot="1" x14ac:dyDescent="0.3">
      <c r="A15" s="91" t="str">
        <f>'Matriz de riesgos'!A28</f>
        <v>1_2024</v>
      </c>
      <c r="B15" s="92">
        <f>'Matriz de riesgos'!E28</f>
        <v>0</v>
      </c>
      <c r="C15" s="92">
        <f>'Matriz de riesgos'!H28</f>
        <v>0</v>
      </c>
      <c r="D15" s="93">
        <f>'Matriz de riesgos'!AG28</f>
        <v>0</v>
      </c>
      <c r="E15" s="102">
        <f>'Matriz de riesgos'!AH28</f>
        <v>0</v>
      </c>
      <c r="F15" s="94"/>
      <c r="G15" s="94"/>
      <c r="H15" s="94"/>
      <c r="I15" s="94"/>
      <c r="J15" s="94"/>
      <c r="K15" s="94"/>
      <c r="L15" s="94"/>
      <c r="M15" s="94"/>
      <c r="N15" s="94"/>
    </row>
    <row r="16" spans="1:14" ht="15" customHeight="1" thickBot="1" x14ac:dyDescent="0.3">
      <c r="A16" s="91" t="str">
        <f>'Matriz de riesgos'!A53</f>
        <v>2_2024</v>
      </c>
      <c r="B16" s="95">
        <f>'Matriz de riesgos'!E53</f>
        <v>0</v>
      </c>
      <c r="C16" s="96">
        <f>'Matriz de riesgos'!H53</f>
        <v>0</v>
      </c>
      <c r="D16" s="97">
        <f>'Matriz de riesgos'!AG53</f>
        <v>0</v>
      </c>
      <c r="E16" s="173">
        <f>'Matriz de riesgos'!AH53</f>
        <v>0</v>
      </c>
      <c r="F16" s="84"/>
      <c r="G16" s="84"/>
      <c r="H16" s="84"/>
      <c r="I16" s="84"/>
      <c r="J16" s="84"/>
      <c r="K16" s="84"/>
      <c r="L16" s="84"/>
      <c r="M16" s="84"/>
      <c r="N16" s="84"/>
    </row>
    <row r="17" spans="1:14" ht="15" customHeight="1" thickBot="1" x14ac:dyDescent="0.3">
      <c r="A17" s="91" t="str">
        <f>'Matriz de riesgos'!A78</f>
        <v>3_2024</v>
      </c>
      <c r="B17" s="99">
        <f>'Matriz de riesgos'!E78</f>
        <v>0</v>
      </c>
      <c r="C17" s="100">
        <f>'Matriz de riesgos'!H78</f>
        <v>0</v>
      </c>
      <c r="D17" s="101">
        <f>'Matriz de riesgos'!AG78</f>
        <v>0</v>
      </c>
      <c r="E17" s="174">
        <f>'Matriz de riesgos'!AH78</f>
        <v>0</v>
      </c>
      <c r="F17" s="84"/>
      <c r="G17" s="84"/>
      <c r="H17" s="84"/>
      <c r="I17" s="84"/>
      <c r="J17" s="84"/>
      <c r="K17" s="84"/>
      <c r="L17" s="84"/>
      <c r="M17" s="84"/>
      <c r="N17" s="84"/>
    </row>
    <row r="18" spans="1:14" ht="15" customHeight="1" thickBot="1" x14ac:dyDescent="0.3">
      <c r="A18" s="219" t="str">
        <f>'Matriz de riesgos'!A103</f>
        <v>4_2024</v>
      </c>
      <c r="B18" s="175">
        <f>'Matriz de riesgos'!E103</f>
        <v>0</v>
      </c>
      <c r="C18" s="96">
        <f>'Matriz de riesgos'!H103</f>
        <v>0</v>
      </c>
      <c r="D18" s="97">
        <f>'Matriz de riesgos'!AG103</f>
        <v>0</v>
      </c>
      <c r="E18" s="173">
        <f>'Matriz de riesgos'!AH103</f>
        <v>0</v>
      </c>
      <c r="F18" s="84"/>
      <c r="G18" s="84"/>
      <c r="H18" s="84"/>
      <c r="I18" s="84"/>
      <c r="J18" s="84"/>
      <c r="K18" s="84"/>
      <c r="L18" s="84"/>
      <c r="M18" s="84"/>
      <c r="N18" s="84"/>
    </row>
    <row r="19" spans="1:14" ht="15" customHeight="1" thickBot="1" x14ac:dyDescent="0.3">
      <c r="A19" s="219" t="str">
        <f>'Matriz de riesgos'!A128</f>
        <v>5_2024</v>
      </c>
      <c r="B19" s="99">
        <f>'Matriz de riesgos'!E128</f>
        <v>0</v>
      </c>
      <c r="C19" s="175">
        <f>'Matriz de riesgos'!H128</f>
        <v>0</v>
      </c>
      <c r="D19" s="101">
        <f>'Matriz de riesgos'!AG128</f>
        <v>0</v>
      </c>
      <c r="E19" s="174">
        <f>'Matriz de riesgos'!AH128</f>
        <v>0</v>
      </c>
      <c r="F19" s="84"/>
      <c r="G19" s="84"/>
      <c r="H19" s="84"/>
      <c r="I19" s="84"/>
      <c r="J19" s="84"/>
      <c r="K19" s="84"/>
      <c r="L19" s="84"/>
      <c r="M19" s="84"/>
      <c r="N19" s="84"/>
    </row>
    <row r="20" spans="1:14" ht="15" customHeight="1" thickBot="1" x14ac:dyDescent="0.3">
      <c r="A20" s="219" t="str">
        <f>'Matriz de riesgos'!A153</f>
        <v>6_2024</v>
      </c>
      <c r="B20" s="95">
        <f>'Matriz de riesgos'!E153</f>
        <v>0</v>
      </c>
      <c r="C20" s="96">
        <f>'Matriz de riesgos'!H153</f>
        <v>0</v>
      </c>
      <c r="D20" s="97">
        <f>'Matriz de riesgos'!AG153</f>
        <v>0</v>
      </c>
      <c r="E20" s="173">
        <f>'Matriz de riesgos'!AH153</f>
        <v>0</v>
      </c>
      <c r="F20" s="84"/>
      <c r="G20" s="84"/>
      <c r="H20" s="84"/>
      <c r="I20" s="84"/>
      <c r="J20" s="84"/>
      <c r="K20" s="84"/>
      <c r="L20" s="84"/>
      <c r="M20" s="84"/>
      <c r="N20" s="84"/>
    </row>
    <row r="21" spans="1:14" ht="15" customHeight="1" thickBot="1" x14ac:dyDescent="0.3">
      <c r="A21" s="219" t="str">
        <f>'Matriz de riesgos'!A178</f>
        <v>7_2024</v>
      </c>
      <c r="B21" s="99">
        <f>'Matriz de riesgos'!E178</f>
        <v>0</v>
      </c>
      <c r="C21" s="100">
        <f>'Matriz de riesgos'!H178</f>
        <v>0</v>
      </c>
      <c r="D21" s="101">
        <f>'Matriz de riesgos'!AG178</f>
        <v>0</v>
      </c>
      <c r="E21" s="174">
        <f>'Matriz de riesgos'!AH178</f>
        <v>0</v>
      </c>
      <c r="F21" s="84"/>
      <c r="G21" s="84"/>
      <c r="H21" s="84"/>
      <c r="I21" s="84"/>
      <c r="J21" s="84"/>
      <c r="K21" s="84"/>
      <c r="L21" s="84"/>
      <c r="M21" s="84"/>
      <c r="N21" s="84"/>
    </row>
    <row r="22" spans="1:14" ht="15" customHeight="1" thickBot="1" x14ac:dyDescent="0.3">
      <c r="A22" s="219" t="str">
        <f>'Matriz de riesgos'!A203</f>
        <v>8_2024</v>
      </c>
      <c r="B22" s="95">
        <f>'Matriz de riesgos'!E203</f>
        <v>0</v>
      </c>
      <c r="C22" s="96">
        <f>'Matriz de riesgos'!H203</f>
        <v>0</v>
      </c>
      <c r="D22" s="97">
        <f>'Matriz de riesgos'!AG203</f>
        <v>0</v>
      </c>
      <c r="E22" s="173">
        <f>'Matriz de riesgos'!AH203</f>
        <v>0</v>
      </c>
      <c r="F22" s="84"/>
      <c r="G22" s="84"/>
      <c r="H22" s="84"/>
      <c r="I22" s="84"/>
      <c r="J22" s="84"/>
      <c r="K22" s="84"/>
      <c r="L22" s="84"/>
      <c r="M22" s="84"/>
      <c r="N22" s="84"/>
    </row>
    <row r="23" spans="1:14" ht="15" customHeight="1" thickBot="1" x14ac:dyDescent="0.3">
      <c r="A23" s="91"/>
      <c r="B23" s="99"/>
      <c r="C23" s="100"/>
      <c r="D23" s="101"/>
      <c r="E23" s="101"/>
      <c r="F23" s="84"/>
      <c r="G23" s="84"/>
      <c r="H23" s="84"/>
      <c r="I23" s="84"/>
      <c r="J23" s="84"/>
      <c r="K23" s="84"/>
      <c r="L23" s="84"/>
      <c r="M23" s="84"/>
      <c r="N23" s="84"/>
    </row>
    <row r="24" spans="1:14" ht="15" customHeight="1" thickBot="1" x14ac:dyDescent="0.3">
      <c r="A24" s="91"/>
      <c r="B24" s="95"/>
      <c r="C24" s="96" t="str">
        <f>IF([2]Matriz_V8!G253="","",[2]Matriz_V8!G253)</f>
        <v/>
      </c>
      <c r="D24" s="97">
        <f>+[2]Matriz_V8!AF253</f>
        <v>0</v>
      </c>
      <c r="E24" s="98">
        <f>+[2]Matriz_V8!AG253</f>
        <v>0</v>
      </c>
      <c r="F24" s="84"/>
      <c r="G24" s="84"/>
      <c r="H24" s="84"/>
      <c r="I24" s="84"/>
      <c r="J24" s="84"/>
      <c r="K24" s="84"/>
      <c r="L24" s="84"/>
      <c r="M24" s="84"/>
      <c r="N24" s="84"/>
    </row>
    <row r="25" spans="1:14" ht="15" customHeight="1" thickBot="1" x14ac:dyDescent="0.3">
      <c r="A25" s="91"/>
      <c r="B25" s="99"/>
      <c r="C25" s="100" t="str">
        <f>IF([2]Matriz_V8!G278="","",[2]Matriz_V8!G278)</f>
        <v/>
      </c>
      <c r="D25" s="101">
        <f>+[2]Matriz_V8!AF278</f>
        <v>0</v>
      </c>
      <c r="E25" s="102">
        <f>+[2]Matriz_V8!AG278</f>
        <v>0</v>
      </c>
      <c r="F25" s="84"/>
      <c r="G25" s="84"/>
      <c r="H25" s="84"/>
      <c r="I25" s="84"/>
      <c r="J25" s="84"/>
      <c r="K25" s="84"/>
      <c r="L25" s="84"/>
      <c r="M25" s="84"/>
      <c r="N25" s="84"/>
    </row>
    <row r="26" spans="1:14" ht="15" customHeight="1" thickBot="1" x14ac:dyDescent="0.3">
      <c r="A26" s="91"/>
      <c r="B26" s="95"/>
      <c r="C26" s="96" t="str">
        <f>IF([2]Matriz_V8!G303="","",[2]Matriz_V8!G303)</f>
        <v/>
      </c>
      <c r="D26" s="97">
        <f>+[2]Matriz_V8!AF303</f>
        <v>0</v>
      </c>
      <c r="E26" s="98">
        <f>+[2]Matriz_V8!AG303</f>
        <v>0</v>
      </c>
      <c r="F26" s="84"/>
      <c r="G26" s="84"/>
      <c r="H26" s="84"/>
      <c r="I26" s="84"/>
      <c r="J26" s="84"/>
      <c r="K26" s="84"/>
      <c r="L26" s="103" t="s">
        <v>242</v>
      </c>
      <c r="M26" s="104"/>
      <c r="N26" s="84"/>
    </row>
    <row r="27" spans="1:14" ht="15" customHeight="1" thickBot="1" x14ac:dyDescent="0.3">
      <c r="A27" s="91"/>
      <c r="B27" s="99"/>
      <c r="C27" s="100" t="str">
        <f>IF([2]Matriz_V8!G328="","",[2]Matriz_V8!G328)</f>
        <v/>
      </c>
      <c r="D27" s="101">
        <f>+[2]Matriz_V8!AF328</f>
        <v>0</v>
      </c>
      <c r="E27" s="102">
        <f>+[2]Matriz_V8!AG328</f>
        <v>0</v>
      </c>
      <c r="F27" s="84"/>
      <c r="G27" s="84"/>
      <c r="H27" s="84"/>
      <c r="I27" s="84"/>
      <c r="J27" s="84"/>
      <c r="K27" s="84"/>
      <c r="L27" s="84"/>
      <c r="M27" s="84"/>
      <c r="N27" s="84"/>
    </row>
    <row r="28" spans="1:14" ht="15" customHeight="1" thickBot="1" x14ac:dyDescent="0.3">
      <c r="A28" s="91"/>
      <c r="B28" s="95"/>
      <c r="C28" s="96" t="str">
        <f>IF([2]Matriz_V8!G353="","",[2]Matriz_V8!G353)</f>
        <v/>
      </c>
      <c r="D28" s="97">
        <f>+[2]Matriz_V8!AF353</f>
        <v>0</v>
      </c>
      <c r="E28" s="98">
        <f>+[2]Matriz_V8!AG353</f>
        <v>0</v>
      </c>
      <c r="F28" s="84"/>
      <c r="G28" s="84"/>
      <c r="H28" s="84"/>
      <c r="I28" s="84"/>
      <c r="J28" s="84"/>
      <c r="K28" s="84"/>
      <c r="L28" s="105"/>
      <c r="M28" s="106"/>
      <c r="N28" s="84"/>
    </row>
    <row r="29" spans="1:14" ht="15" customHeight="1" thickBot="1" x14ac:dyDescent="0.3">
      <c r="A29" s="91"/>
      <c r="B29" s="99"/>
      <c r="C29" s="100" t="str">
        <f>IF([2]Matriz_V8!G378="","",[2]Matriz_V8!G378)</f>
        <v/>
      </c>
      <c r="D29" s="101">
        <f>+[2]Matriz_V8!AF378</f>
        <v>0</v>
      </c>
      <c r="E29" s="102">
        <f>+[2]Matriz_V8!AG378</f>
        <v>0</v>
      </c>
      <c r="F29" s="84"/>
      <c r="G29" s="107" t="s">
        <v>243</v>
      </c>
      <c r="H29" s="108"/>
      <c r="I29" s="84"/>
      <c r="J29" s="84"/>
      <c r="K29" s="457" t="str">
        <f>IF(+[2]Matriz_V8!J20&lt;&gt;"",+[2]Matriz_V8!J20,"")</f>
        <v>C.P. DIANA FERNÁNDEZ VELOZ, 
Coordinador de Control Interno</v>
      </c>
      <c r="L29" s="456"/>
      <c r="M29" s="456"/>
      <c r="N29" s="456"/>
    </row>
    <row r="30" spans="1:14" ht="15" customHeight="1" thickBot="1" x14ac:dyDescent="0.3">
      <c r="A30" s="91"/>
      <c r="B30" s="95"/>
      <c r="C30" s="96" t="str">
        <f>IF([2]Matriz_V8!G403="","",[2]Matriz_V8!G403)</f>
        <v/>
      </c>
      <c r="D30" s="97">
        <f>+[2]Matriz_V8!AF403</f>
        <v>0</v>
      </c>
      <c r="E30" s="98">
        <f>+[2]Matriz_V8!AG403</f>
        <v>0</v>
      </c>
      <c r="F30" s="84"/>
      <c r="G30" s="109"/>
      <c r="H30" s="109"/>
      <c r="I30" s="84"/>
      <c r="J30" s="84"/>
      <c r="K30" s="84"/>
      <c r="L30" s="84"/>
      <c r="M30" s="84"/>
      <c r="N30" s="84"/>
    </row>
    <row r="31" spans="1:14" ht="15" customHeight="1" thickBot="1" x14ac:dyDescent="0.3">
      <c r="A31" s="91"/>
      <c r="B31" s="99"/>
      <c r="C31" s="100" t="str">
        <f>IF([2]Matriz_V8!G428="","",[2]Matriz_V8!G428)</f>
        <v/>
      </c>
      <c r="D31" s="101">
        <f>+[2]Matriz_V8!AF428</f>
        <v>0</v>
      </c>
      <c r="E31" s="102">
        <f>+[2]Matriz_V8!AG428</f>
        <v>0</v>
      </c>
      <c r="F31" s="84"/>
      <c r="G31" s="105"/>
      <c r="H31" s="105"/>
      <c r="I31" s="84"/>
      <c r="J31" s="84"/>
      <c r="K31" s="84"/>
      <c r="L31" s="103" t="s">
        <v>244</v>
      </c>
      <c r="M31" s="104"/>
      <c r="N31" s="84"/>
    </row>
    <row r="32" spans="1:14" ht="15" customHeight="1" thickBot="1" x14ac:dyDescent="0.3">
      <c r="A32" s="91"/>
      <c r="B32" s="95"/>
      <c r="C32" s="96" t="str">
        <f>IF([2]Matriz_V8!G453="","",[2]Matriz_V8!G453)</f>
        <v/>
      </c>
      <c r="D32" s="97">
        <f>+[2]Matriz_V8!AF453</f>
        <v>0</v>
      </c>
      <c r="E32" s="98">
        <f>+[2]Matriz_V8!AG453</f>
        <v>0</v>
      </c>
      <c r="F32" s="455" t="str">
        <f>IF(+[2]Matriz_V8!G22&lt;&gt;"",+[2]Matriz_V8!G22,"")</f>
        <v>M.E.C.E. JESÚS ROBERTO ROBLES ZAPATA, 
Titular de la Institución</v>
      </c>
      <c r="G32" s="456"/>
      <c r="H32" s="456"/>
      <c r="I32" s="456"/>
      <c r="J32" s="84"/>
      <c r="K32" s="84"/>
      <c r="L32" s="84"/>
      <c r="M32" s="84"/>
      <c r="N32" s="84"/>
    </row>
    <row r="33" spans="1:14" ht="15" customHeight="1" thickBot="1" x14ac:dyDescent="0.3">
      <c r="A33" s="91"/>
      <c r="B33" s="99"/>
      <c r="C33" s="100" t="str">
        <f>IF([2]Matriz_V8!G478="","",[2]Matriz_V8!G478)</f>
        <v/>
      </c>
      <c r="D33" s="101">
        <f>+[2]Matriz_V8!AF478</f>
        <v>0</v>
      </c>
      <c r="E33" s="102">
        <f>+[2]Matriz_V8!AG478</f>
        <v>0</v>
      </c>
      <c r="F33" s="84"/>
      <c r="G33" s="84"/>
      <c r="H33" s="84"/>
      <c r="I33" s="84"/>
      <c r="J33" s="84"/>
      <c r="K33" s="84"/>
      <c r="L33" s="105"/>
      <c r="M33" s="110"/>
      <c r="N33" s="84"/>
    </row>
    <row r="34" spans="1:14" ht="15.75" customHeight="1" thickBot="1" x14ac:dyDescent="0.3">
      <c r="A34" s="91"/>
      <c r="B34" s="111"/>
      <c r="C34" s="112" t="str">
        <f>IF([2]Matriz_V8!G503="","",[2]Matriz_V8!G503)</f>
        <v/>
      </c>
      <c r="D34" s="113">
        <f>+[2]Matriz_V8!AF503</f>
        <v>0</v>
      </c>
      <c r="E34" s="114">
        <f>+[2]Matriz_V8!AG503</f>
        <v>0</v>
      </c>
      <c r="F34" s="84"/>
      <c r="G34" s="84"/>
      <c r="H34" s="84"/>
      <c r="I34" s="84"/>
      <c r="J34" s="84"/>
      <c r="K34" s="457" t="str">
        <f>IF(+[2]Matriz_V8!J23&lt;&gt;"",+[2]Matriz_V8!J23,"")</f>
        <v>MTRA. DENNIS YOUNUEN ACUÑA ARROYO, 
  Enlace de Administración de Riesgos</v>
      </c>
      <c r="L34" s="458"/>
      <c r="M34" s="458"/>
      <c r="N34" s="458"/>
    </row>
    <row r="35" spans="1:14" ht="15.75" customHeight="1" thickTop="1" x14ac:dyDescent="0.25">
      <c r="A35" s="84"/>
      <c r="B35" s="115" t="s">
        <v>245</v>
      </c>
      <c r="C35" s="115"/>
      <c r="D35" s="116">
        <f ca="1">NOW()</f>
        <v>45569.619075462964</v>
      </c>
      <c r="E35" s="117"/>
      <c r="F35" s="84"/>
      <c r="G35" s="84"/>
      <c r="H35" s="84"/>
      <c r="I35" s="84"/>
      <c r="J35" s="84"/>
      <c r="K35" s="84"/>
      <c r="L35" s="84"/>
      <c r="M35" s="84"/>
      <c r="N35" s="84"/>
    </row>
  </sheetData>
  <sheetProtection algorithmName="SHA-512" hashValue="u1lwmn49Vv/gAxkAd8cvrCdDLAFOoMg4thTc4IJrdT9z2Lr6NPCl0/gGD5l3zIVTg3y+WCPgBs1GeDtOpCkJOQ==" saltValue="Vli3L24Lw0h49J5mkKT3xw==" spinCount="100000" sheet="1" objects="1" scenarios="1"/>
  <protectedRanges>
    <protectedRange algorithmName="SHA-512" hashValue="8MLm84lhUoJVsZfSekHcGo4WAdsC5GkezThkQ4GAIm3JMNBRqaHHpEFGoBLP26GCbqVOcRiCwqtuyzo6obDySw==" saltValue="UpG0fsFYlD3LIphD3pAgvg==" spinCount="100000" sqref="A15:E33" name="Rango1"/>
  </protectedRanges>
  <mergeCells count="7">
    <mergeCell ref="F32:I32"/>
    <mergeCell ref="K34:N34"/>
    <mergeCell ref="D10:G10"/>
    <mergeCell ref="A12:A14"/>
    <mergeCell ref="B12:B14"/>
    <mergeCell ref="C12:C14"/>
    <mergeCell ref="K29:N29"/>
  </mergeCells>
  <dataValidations disablePrompts="1" count="1">
    <dataValidation showInputMessage="1" showErrorMessage="1" sqref="A10"/>
  </dataValidation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Instructivo de llenado ByCENED</vt:lpstr>
      <vt:lpstr>Instructivo de llenado</vt:lpstr>
      <vt:lpstr>Información General</vt:lpstr>
      <vt:lpstr>Matriz de riesgos</vt:lpstr>
      <vt:lpstr>Mapa de Riesgos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C-02230</dc:creator>
  <cp:lastModifiedBy>C-01916</cp:lastModifiedBy>
  <cp:lastPrinted>2024-05-17T15:16:33Z</cp:lastPrinted>
  <dcterms:created xsi:type="dcterms:W3CDTF">2024-03-06T18:51:51Z</dcterms:created>
  <dcterms:modified xsi:type="dcterms:W3CDTF">2024-10-04T20:52:32Z</dcterms:modified>
</cp:coreProperties>
</file>